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юноши" sheetId="1" r:id="rId1"/>
    <sheet name="девушки" sheetId="2" r:id="rId2"/>
    <sheet name="11 лет" sheetId="3" state="hidden" r:id="rId3"/>
    <sheet name="12 лет" sheetId="4" state="hidden" r:id="rId4"/>
    <sheet name="13 лет" sheetId="5" state="hidden" r:id="rId5"/>
    <sheet name="14 лет" sheetId="6" state="hidden" r:id="rId6"/>
    <sheet name="15 лет" sheetId="7" state="hidden" r:id="rId7"/>
    <sheet name="16 лет" sheetId="8" state="hidden" r:id="rId8"/>
    <sheet name="17 лет" sheetId="9" state="hidden" r:id="rId9"/>
  </sheets>
  <definedNames/>
  <calcPr fullCalcOnLoad="1"/>
</workbook>
</file>

<file path=xl/sharedStrings.xml><?xml version="1.0" encoding="utf-8"?>
<sst xmlns="http://schemas.openxmlformats.org/spreadsheetml/2006/main" count="1091" uniqueCount="272">
  <si>
    <t>Фамилия имя</t>
  </si>
  <si>
    <t>Дата рождения</t>
  </si>
  <si>
    <t>3х10</t>
  </si>
  <si>
    <t>очки</t>
  </si>
  <si>
    <t>бег 1000 м</t>
  </si>
  <si>
    <t>пресс</t>
  </si>
  <si>
    <t>прыж.</t>
  </si>
  <si>
    <t>подт.</t>
  </si>
  <si>
    <t>гиб.</t>
  </si>
  <si>
    <t>сумма</t>
  </si>
  <si>
    <t>место</t>
  </si>
  <si>
    <t>1000 м</t>
  </si>
  <si>
    <t>30 м</t>
  </si>
  <si>
    <t>подтягив</t>
  </si>
  <si>
    <t>прыжок</t>
  </si>
  <si>
    <t>наклон</t>
  </si>
  <si>
    <t>отжиман</t>
  </si>
  <si>
    <t>60 м</t>
  </si>
  <si>
    <t>100 м</t>
  </si>
  <si>
    <t xml:space="preserve">Протокол внутри классных спортивно-оздоровительных состязаний </t>
  </si>
  <si>
    <t>школьников России "Президентские спортивные состязания"</t>
  </si>
  <si>
    <t>Класс__________________________ Количество уч-ся_______________чел.</t>
  </si>
  <si>
    <t>Классный руководитель (ФИО)______________________________</t>
  </si>
  <si>
    <t>Дата состязаний_____________________</t>
  </si>
  <si>
    <t>Колличество принявшее участие____________________________</t>
  </si>
  <si>
    <t>% учащихся принявших от общего числа___________________</t>
  </si>
  <si>
    <t>Учитель физической культуры(ФИО)_________________________</t>
  </si>
  <si>
    <t>Результаты состязаний</t>
  </si>
  <si>
    <t>№</t>
  </si>
  <si>
    <t>возраст</t>
  </si>
  <si>
    <t>3х10м</t>
  </si>
  <si>
    <t>бег 30/60/100 м</t>
  </si>
  <si>
    <t>3.00,0</t>
  </si>
  <si>
    <t>3.03,0</t>
  </si>
  <si>
    <t>3.06,0</t>
  </si>
  <si>
    <t>3.09,0</t>
  </si>
  <si>
    <t>3.12,0</t>
  </si>
  <si>
    <t>3.15,0</t>
  </si>
  <si>
    <t>3.17,0</t>
  </si>
  <si>
    <t>3.19,0</t>
  </si>
  <si>
    <t>3.21,0</t>
  </si>
  <si>
    <t>3.23,</t>
  </si>
  <si>
    <t>3.25,</t>
  </si>
  <si>
    <t>3.27,0</t>
  </si>
  <si>
    <t>3.29,0</t>
  </si>
  <si>
    <t>3.31,0</t>
  </si>
  <si>
    <t>3.33,0</t>
  </si>
  <si>
    <t>3.35,0</t>
  </si>
  <si>
    <t>3.37,0</t>
  </si>
  <si>
    <t>3.39,0</t>
  </si>
  <si>
    <t>3.41,0</t>
  </si>
  <si>
    <t>3.43,0</t>
  </si>
  <si>
    <t>3.45,0</t>
  </si>
  <si>
    <t>3.46,0</t>
  </si>
  <si>
    <t>3.47,0</t>
  </si>
  <si>
    <t>3.48,0</t>
  </si>
  <si>
    <t>3.49,0</t>
  </si>
  <si>
    <t>3.50,0</t>
  </si>
  <si>
    <t>3.51,0</t>
  </si>
  <si>
    <t>3.53,0</t>
  </si>
  <si>
    <t>3.55,0</t>
  </si>
  <si>
    <t>3.57,0</t>
  </si>
  <si>
    <t>3.59,0</t>
  </si>
  <si>
    <t>4.01,0</t>
  </si>
  <si>
    <t>4.03,0</t>
  </si>
  <si>
    <t>4.05,0</t>
  </si>
  <si>
    <t>4.07,0</t>
  </si>
  <si>
    <t>4.09,0</t>
  </si>
  <si>
    <t>4.11,0</t>
  </si>
  <si>
    <t>4.13,0</t>
  </si>
  <si>
    <t>4.15,0</t>
  </si>
  <si>
    <t>4.17,0</t>
  </si>
  <si>
    <t>4.20,0</t>
  </si>
  <si>
    <t>4.23,0</t>
  </si>
  <si>
    <t>4.26,0</t>
  </si>
  <si>
    <t>4.29,0</t>
  </si>
  <si>
    <t>4.32,0</t>
  </si>
  <si>
    <t>4.35,0</t>
  </si>
  <si>
    <t>4.38,0</t>
  </si>
  <si>
    <t>4.41,0</t>
  </si>
  <si>
    <t>4.44,0</t>
  </si>
  <si>
    <t>4.47,0</t>
  </si>
  <si>
    <t>4.50,0</t>
  </si>
  <si>
    <t>4.54,0</t>
  </si>
  <si>
    <t>4.58,0</t>
  </si>
  <si>
    <t>5.02,0</t>
  </si>
  <si>
    <t>5.06,0</t>
  </si>
  <si>
    <t>5.10,0</t>
  </si>
  <si>
    <t>5.14,0</t>
  </si>
  <si>
    <t>5.18,0</t>
  </si>
  <si>
    <t>5.22,0</t>
  </si>
  <si>
    <t>5.26,0</t>
  </si>
  <si>
    <t>5.30,0</t>
  </si>
  <si>
    <t>5.35,0</t>
  </si>
  <si>
    <t>5.40,0</t>
  </si>
  <si>
    <t>5.45,0</t>
  </si>
  <si>
    <t>5.50,0</t>
  </si>
  <si>
    <t>5.55,0</t>
  </si>
  <si>
    <t>6.00,0</t>
  </si>
  <si>
    <t>6.05,0</t>
  </si>
  <si>
    <t>6.10,0</t>
  </si>
  <si>
    <t>6.15,0</t>
  </si>
  <si>
    <t>3.18,0</t>
  </si>
  <si>
    <t>3.24,0</t>
  </si>
  <si>
    <t>3.30,0</t>
  </si>
  <si>
    <t>3.36,0</t>
  </si>
  <si>
    <t>3.42,0</t>
  </si>
  <si>
    <t>3.54,0</t>
  </si>
  <si>
    <t>4.00,0</t>
  </si>
  <si>
    <t>4.02,0</t>
  </si>
  <si>
    <t>4.04,0</t>
  </si>
  <si>
    <t>4.06,0</t>
  </si>
  <si>
    <t>4.08,0</t>
  </si>
  <si>
    <t>4.10,0</t>
  </si>
  <si>
    <t>4.12,0</t>
  </si>
  <si>
    <t>4.14,0</t>
  </si>
  <si>
    <t>4.16,0</t>
  </si>
  <si>
    <t>4.18,0</t>
  </si>
  <si>
    <t>4.22,0</t>
  </si>
  <si>
    <t>4.24,0</t>
  </si>
  <si>
    <t>4.53,0</t>
  </si>
  <si>
    <t>4.56,0</t>
  </si>
  <si>
    <t>4.59,0</t>
  </si>
  <si>
    <t>5.05,0</t>
  </si>
  <si>
    <t>5.08,0</t>
  </si>
  <si>
    <t>5.11,0</t>
  </si>
  <si>
    <t>5.17,0</t>
  </si>
  <si>
    <t>5.20,0</t>
  </si>
  <si>
    <t>5.24,0</t>
  </si>
  <si>
    <t>5.28,0</t>
  </si>
  <si>
    <t>5.32,0</t>
  </si>
  <si>
    <t>5.36,0</t>
  </si>
  <si>
    <t>5.44,0</t>
  </si>
  <si>
    <t>5.48,0</t>
  </si>
  <si>
    <t>5.52,0</t>
  </si>
  <si>
    <t>5.56,0</t>
  </si>
  <si>
    <t>6.20,0</t>
  </si>
  <si>
    <t>6.25,0</t>
  </si>
  <si>
    <t>6.30,0</t>
  </si>
  <si>
    <t>6.35,0</t>
  </si>
  <si>
    <t>6.40,0</t>
  </si>
  <si>
    <t>6.45,0</t>
  </si>
  <si>
    <t>6.45,1</t>
  </si>
  <si>
    <t>6.15,1</t>
  </si>
  <si>
    <t>отжим</t>
  </si>
  <si>
    <t>2.55,0</t>
  </si>
  <si>
    <t>2.57,0</t>
  </si>
  <si>
    <t>2.59,0</t>
  </si>
  <si>
    <t>3.01,0</t>
  </si>
  <si>
    <t>3.05,0</t>
  </si>
  <si>
    <t>3.07,0</t>
  </si>
  <si>
    <t>3.11,0</t>
  </si>
  <si>
    <t>3.13,0</t>
  </si>
  <si>
    <t>3.23,0</t>
  </si>
  <si>
    <t>3.25,0</t>
  </si>
  <si>
    <t>3.38,0</t>
  </si>
  <si>
    <t>3.40,0</t>
  </si>
  <si>
    <t>3.44,0</t>
  </si>
  <si>
    <t>5.15,0</t>
  </si>
  <si>
    <t>5.25,0</t>
  </si>
  <si>
    <t>5.55,1</t>
  </si>
  <si>
    <t>3.10,0</t>
  </si>
  <si>
    <t>3.16,0</t>
  </si>
  <si>
    <t>3.22,0</t>
  </si>
  <si>
    <t>3.28,0</t>
  </si>
  <si>
    <t>3.34,0</t>
  </si>
  <si>
    <t>3.52,0</t>
  </si>
  <si>
    <t>3.56,0</t>
  </si>
  <si>
    <t>3.58,0</t>
  </si>
  <si>
    <t>5.09,0</t>
  </si>
  <si>
    <t>5.13,0</t>
  </si>
  <si>
    <t>5.21,0</t>
  </si>
  <si>
    <t>5.29,0</t>
  </si>
  <si>
    <t>5.33,0</t>
  </si>
  <si>
    <t>5.37,0</t>
  </si>
  <si>
    <t>5.41,0</t>
  </si>
  <si>
    <t>6.30,1</t>
  </si>
  <si>
    <t>2.50,0</t>
  </si>
  <si>
    <t>2.52,0</t>
  </si>
  <si>
    <t>2.54,0</t>
  </si>
  <si>
    <t>2.56,0</t>
  </si>
  <si>
    <t>2.58,0</t>
  </si>
  <si>
    <t>3.02,0</t>
  </si>
  <si>
    <t>3.04,0</t>
  </si>
  <si>
    <t>3.08,0</t>
  </si>
  <si>
    <t>3.14,0</t>
  </si>
  <si>
    <t>3.20,0</t>
  </si>
  <si>
    <t>3.26,0</t>
  </si>
  <si>
    <t>3.32,0</t>
  </si>
  <si>
    <t>4.28,0</t>
  </si>
  <si>
    <t>4.36,0</t>
  </si>
  <si>
    <t>4.40,0</t>
  </si>
  <si>
    <t>4.48,0</t>
  </si>
  <si>
    <t>4.52,0</t>
  </si>
  <si>
    <t>5.00,0</t>
  </si>
  <si>
    <t>5.45,1</t>
  </si>
  <si>
    <t>4.21,0</t>
  </si>
  <si>
    <t>4.27,0</t>
  </si>
  <si>
    <t>4.30,0</t>
  </si>
  <si>
    <t>4.33,0</t>
  </si>
  <si>
    <t>4.39,0</t>
  </si>
  <si>
    <t>4.42,0</t>
  </si>
  <si>
    <t>4.45,0</t>
  </si>
  <si>
    <t>4.51,0</t>
  </si>
  <si>
    <t>4.57,0</t>
  </si>
  <si>
    <t>5.03,0</t>
  </si>
  <si>
    <t>5.12,0</t>
  </si>
  <si>
    <t>5.19,0</t>
  </si>
  <si>
    <t>5.23,0</t>
  </si>
  <si>
    <t>5.27,0</t>
  </si>
  <si>
    <t>5.31,0</t>
  </si>
  <si>
    <t>5.39,0</t>
  </si>
  <si>
    <t>5.43,0</t>
  </si>
  <si>
    <t>5.47,0</t>
  </si>
  <si>
    <t>5.51,0</t>
  </si>
  <si>
    <t>2.45,0</t>
  </si>
  <si>
    <t>2.47,0</t>
  </si>
  <si>
    <t>2.49,0</t>
  </si>
  <si>
    <t>2.51,0</t>
  </si>
  <si>
    <t>2.53,0</t>
  </si>
  <si>
    <t>4.19,0</t>
  </si>
  <si>
    <t>4.25,0</t>
  </si>
  <si>
    <t>5.35,1</t>
  </si>
  <si>
    <t>2.41,0</t>
  </si>
  <si>
    <t>2.43,0</t>
  </si>
  <si>
    <t>5.25,1</t>
  </si>
  <si>
    <t>6.05,1</t>
  </si>
  <si>
    <t>2.38,0</t>
  </si>
  <si>
    <t>2.40,0</t>
  </si>
  <si>
    <t>2.42,0</t>
  </si>
  <si>
    <t>2.44,0</t>
  </si>
  <si>
    <t>2.46,0</t>
  </si>
  <si>
    <t>2.48,0</t>
  </si>
  <si>
    <t>4.31,0</t>
  </si>
  <si>
    <t>4.43,0</t>
  </si>
  <si>
    <t>4.55,0</t>
  </si>
  <si>
    <t>5.15,1</t>
  </si>
  <si>
    <r>
      <t xml:space="preserve">Общеобразовательное учреждение  </t>
    </r>
    <r>
      <rPr>
        <u val="single"/>
        <sz val="11"/>
        <color indexed="8"/>
        <rFont val="Times New Roman"/>
        <family val="1"/>
      </rPr>
      <t>МОБУ СОШ № 82</t>
    </r>
  </si>
  <si>
    <t>Директор МОБУ СОШ №82____________________Е.В. Григорьева</t>
  </si>
  <si>
    <t>Анопко Артем</t>
  </si>
  <si>
    <t>25.05.05 </t>
  </si>
  <si>
    <t>Анохин Константин</t>
  </si>
  <si>
    <t>18.03.05 </t>
  </si>
  <si>
    <t>Гайнулин Эльдар</t>
  </si>
  <si>
    <t>20.11.05 </t>
  </si>
  <si>
    <t>Галушко Максим</t>
  </si>
  <si>
    <t>21.08.05 </t>
  </si>
  <si>
    <t>Гоппен Илья</t>
  </si>
  <si>
    <t>14.07.05 </t>
  </si>
  <si>
    <t>Мелконян Ашот</t>
  </si>
  <si>
    <t>24.06.05 </t>
  </si>
  <si>
    <t>Котсидис Михаил</t>
  </si>
  <si>
    <t>01.10.04 </t>
  </si>
  <si>
    <t>Легашвили Давид</t>
  </si>
  <si>
    <t>11.06.05 </t>
  </si>
  <si>
    <t>04.11.04 </t>
  </si>
  <si>
    <t>Мелетян Эдна</t>
  </si>
  <si>
    <t>Фомина Виктория</t>
  </si>
  <si>
    <t>30.09.05 </t>
  </si>
  <si>
    <t>Шолкова Виктория</t>
  </si>
  <si>
    <t>02.08.04 </t>
  </si>
  <si>
    <t>Сафонова Олеся</t>
  </si>
  <si>
    <t>10.11.05 </t>
  </si>
  <si>
    <t>Соловьева Наталья</t>
  </si>
  <si>
    <t>09.09.05 </t>
  </si>
  <si>
    <t>Проскурякова Ева</t>
  </si>
  <si>
    <t>20.04.05 </t>
  </si>
  <si>
    <t>Огородникова Анастасия</t>
  </si>
  <si>
    <t>22.11.04 </t>
  </si>
  <si>
    <t>Антонян Кристина</t>
  </si>
  <si>
    <t>Учитель физической культуры(ФИО) Шаталова Е.С.</t>
  </si>
  <si>
    <t>Директор МОБУ  СОШ № 82  Григорьева Е.В.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</si>
</sst>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m/d/yyyy;@"/>
    <numFmt numFmtId="181" formatCode="#,##0.0"/>
    <numFmt numFmtId="182" formatCode="0.0"/>
    <numFmt numFmtId="183" formatCode="mm/dd/yy;@"/>
    <numFmt numFmtId="184" formatCode="mm/dd/yyyy;@"/>
    <numFmt numFmtId="185" formatCode="mmm/yyyy"/>
    <numFmt numFmtId="186" formatCode="[$-409]h:mm:ss\ AM/PM;@"/>
    <numFmt numFmtId="187" formatCode="hh:mm:ss;@"/>
    <numFmt numFmtId="188" formatCode="0.000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400]h:mm:ss\ AM/PM"/>
  </numFmts>
  <fonts count="45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>
      <alignment/>
      <protection/>
    </xf>
    <xf numFmtId="0" fontId="4" fillId="0" borderId="10" xfId="33" applyFont="1" applyBorder="1" applyAlignment="1">
      <alignment horizontal="center"/>
      <protection/>
    </xf>
    <xf numFmtId="0" fontId="4" fillId="0" borderId="11" xfId="33" applyFont="1" applyBorder="1" applyAlignment="1">
      <alignment horizontal="center"/>
      <protection/>
    </xf>
    <xf numFmtId="0" fontId="4" fillId="33" borderId="11" xfId="33" applyFont="1" applyFill="1" applyBorder="1" applyAlignment="1">
      <alignment horizontal="center"/>
      <protection/>
    </xf>
    <xf numFmtId="0" fontId="4" fillId="33" borderId="12" xfId="33" applyFont="1" applyFill="1" applyBorder="1" applyAlignment="1">
      <alignment horizontal="center"/>
      <protection/>
    </xf>
    <xf numFmtId="0" fontId="3" fillId="0" borderId="0" xfId="33" applyFont="1" applyBorder="1">
      <alignment/>
      <protection/>
    </xf>
    <xf numFmtId="0" fontId="3" fillId="0" borderId="13" xfId="33" applyFont="1" applyBorder="1" applyAlignment="1">
      <alignment horizontal="center"/>
      <protection/>
    </xf>
    <xf numFmtId="0" fontId="3" fillId="0" borderId="14" xfId="33" applyFont="1" applyBorder="1" applyAlignment="1">
      <alignment horizontal="center"/>
      <protection/>
    </xf>
    <xf numFmtId="0" fontId="3" fillId="33" borderId="14" xfId="33" applyFont="1" applyFill="1" applyBorder="1" applyAlignment="1">
      <alignment horizontal="center"/>
      <protection/>
    </xf>
    <xf numFmtId="0" fontId="4" fillId="0" borderId="14" xfId="33" applyFont="1" applyBorder="1" applyAlignment="1">
      <alignment horizontal="center"/>
      <protection/>
    </xf>
    <xf numFmtId="0" fontId="4" fillId="33" borderId="15" xfId="33" applyFont="1" applyFill="1" applyBorder="1" applyAlignment="1">
      <alignment horizontal="center"/>
      <protection/>
    </xf>
    <xf numFmtId="0" fontId="3" fillId="0" borderId="16" xfId="33" applyFont="1" applyBorder="1" applyAlignment="1">
      <alignment horizontal="center"/>
      <protection/>
    </xf>
    <xf numFmtId="0" fontId="3" fillId="0" borderId="17" xfId="33" applyFont="1" applyBorder="1" applyAlignment="1">
      <alignment horizontal="center"/>
      <protection/>
    </xf>
    <xf numFmtId="0" fontId="3" fillId="33" borderId="17" xfId="33" applyFont="1" applyFill="1" applyBorder="1" applyAlignment="1">
      <alignment horizontal="center"/>
      <protection/>
    </xf>
    <xf numFmtId="0" fontId="3" fillId="33" borderId="18" xfId="33" applyFont="1" applyFill="1" applyBorder="1" applyAlignment="1">
      <alignment horizontal="center"/>
      <protection/>
    </xf>
    <xf numFmtId="0" fontId="3" fillId="0" borderId="16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33" borderId="17" xfId="33" applyFont="1" applyFill="1" applyBorder="1" applyAlignment="1">
      <alignment horizontal="center" vertical="center" wrapText="1"/>
      <protection/>
    </xf>
    <xf numFmtId="0" fontId="3" fillId="33" borderId="18" xfId="33" applyFont="1" applyFill="1" applyBorder="1" applyAlignment="1">
      <alignment horizontal="center" vertical="center" wrapText="1"/>
      <protection/>
    </xf>
    <xf numFmtId="0" fontId="5" fillId="34" borderId="0" xfId="33" applyFont="1" applyFill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 wrapText="1"/>
      <protection/>
    </xf>
    <xf numFmtId="181" fontId="3" fillId="0" borderId="17" xfId="33" applyNumberFormat="1" applyFont="1" applyBorder="1" applyAlignment="1">
      <alignment horizontal="center" vertical="center" wrapText="1"/>
      <protection/>
    </xf>
    <xf numFmtId="2" fontId="3" fillId="0" borderId="17" xfId="33" applyNumberFormat="1" applyFont="1" applyBorder="1" applyAlignment="1">
      <alignment horizontal="center" vertical="center" wrapText="1"/>
      <protection/>
    </xf>
    <xf numFmtId="0" fontId="3" fillId="0" borderId="19" xfId="33" applyFont="1" applyBorder="1" applyAlignment="1">
      <alignment horizontal="center" vertical="center" wrapText="1"/>
      <protection/>
    </xf>
    <xf numFmtId="0" fontId="3" fillId="0" borderId="20" xfId="33" applyFont="1" applyBorder="1" applyAlignment="1">
      <alignment horizontal="center" vertical="center" wrapText="1"/>
      <protection/>
    </xf>
    <xf numFmtId="0" fontId="3" fillId="0" borderId="20" xfId="33" applyFont="1" applyBorder="1" applyAlignment="1">
      <alignment horizontal="center" vertical="center" wrapText="1"/>
      <protection/>
    </xf>
    <xf numFmtId="0" fontId="3" fillId="33" borderId="20" xfId="33" applyFont="1" applyFill="1" applyBorder="1" applyAlignment="1">
      <alignment horizontal="center" vertical="center" wrapText="1"/>
      <protection/>
    </xf>
    <xf numFmtId="0" fontId="3" fillId="33" borderId="21" xfId="33" applyFont="1" applyFill="1" applyBorder="1" applyAlignment="1">
      <alignment horizontal="center" vertical="center" wrapText="1"/>
      <protection/>
    </xf>
    <xf numFmtId="0" fontId="3" fillId="0" borderId="13" xfId="33" applyNumberFormat="1" applyFont="1" applyBorder="1" applyAlignment="1">
      <alignment horizontal="center"/>
      <protection/>
    </xf>
    <xf numFmtId="0" fontId="3" fillId="0" borderId="0" xfId="33" applyFont="1" applyBorder="1">
      <alignment/>
      <protection/>
    </xf>
    <xf numFmtId="0" fontId="3" fillId="0" borderId="16" xfId="33" applyNumberFormat="1" applyFont="1" applyBorder="1" applyAlignment="1">
      <alignment horizontal="center"/>
      <protection/>
    </xf>
    <xf numFmtId="0" fontId="3" fillId="33" borderId="17" xfId="33" applyFont="1" applyFill="1" applyBorder="1" applyAlignment="1">
      <alignment horizontal="center" vertical="center" wrapText="1"/>
      <protection/>
    </xf>
    <xf numFmtId="0" fontId="3" fillId="33" borderId="18" xfId="33" applyFont="1" applyFill="1" applyBorder="1" applyAlignment="1">
      <alignment horizontal="center" vertical="center" wrapText="1"/>
      <protection/>
    </xf>
    <xf numFmtId="0" fontId="3" fillId="0" borderId="16" xfId="33" applyNumberFormat="1" applyFont="1" applyBorder="1" applyAlignment="1">
      <alignment horizontal="center" vertical="center" wrapText="1"/>
      <protection/>
    </xf>
    <xf numFmtId="0" fontId="3" fillId="33" borderId="20" xfId="33" applyFont="1" applyFill="1" applyBorder="1" applyAlignment="1">
      <alignment horizontal="center" vertical="center" wrapText="1"/>
      <protection/>
    </xf>
    <xf numFmtId="0" fontId="3" fillId="33" borderId="21" xfId="33" applyFont="1" applyFill="1" applyBorder="1" applyAlignment="1">
      <alignment horizontal="center" vertical="center" wrapText="1"/>
      <protection/>
    </xf>
    <xf numFmtId="0" fontId="3" fillId="0" borderId="19" xfId="33" applyNumberFormat="1" applyFont="1" applyBorder="1" applyAlignment="1">
      <alignment horizontal="center" vertical="center" wrapText="1"/>
      <protection/>
    </xf>
    <xf numFmtId="0" fontId="3" fillId="0" borderId="22" xfId="33" applyFont="1" applyBorder="1" applyAlignment="1">
      <alignment horizontal="center"/>
      <protection/>
    </xf>
    <xf numFmtId="0" fontId="3" fillId="0" borderId="23" xfId="33" applyFont="1" applyBorder="1" applyAlignment="1">
      <alignment horizontal="center"/>
      <protection/>
    </xf>
    <xf numFmtId="0" fontId="4" fillId="0" borderId="11" xfId="33" applyFont="1" applyBorder="1" applyAlignment="1">
      <alignment horizontal="center"/>
      <protection/>
    </xf>
    <xf numFmtId="182" fontId="3" fillId="0" borderId="17" xfId="33" applyNumberFormat="1" applyFont="1" applyBorder="1" applyAlignment="1">
      <alignment horizontal="center" vertical="center" wrapText="1"/>
      <protection/>
    </xf>
    <xf numFmtId="0" fontId="3" fillId="0" borderId="0" xfId="33" applyFont="1">
      <alignment/>
      <protection/>
    </xf>
    <xf numFmtId="0" fontId="4" fillId="0" borderId="10" xfId="33" applyFont="1" applyBorder="1" applyAlignment="1">
      <alignment horizontal="center"/>
      <protection/>
    </xf>
    <xf numFmtId="0" fontId="4" fillId="33" borderId="11" xfId="33" applyFont="1" applyFill="1" applyBorder="1" applyAlignment="1">
      <alignment horizontal="center"/>
      <protection/>
    </xf>
    <xf numFmtId="0" fontId="4" fillId="33" borderId="12" xfId="33" applyFont="1" applyFill="1" applyBorder="1" applyAlignment="1">
      <alignment horizontal="center"/>
      <protection/>
    </xf>
    <xf numFmtId="0" fontId="4" fillId="0" borderId="14" xfId="33" applyFont="1" applyBorder="1" applyAlignment="1">
      <alignment horizontal="center"/>
      <protection/>
    </xf>
    <xf numFmtId="0" fontId="4" fillId="33" borderId="15" xfId="33" applyFont="1" applyFill="1" applyBorder="1" applyAlignment="1">
      <alignment horizontal="center"/>
      <protection/>
    </xf>
    <xf numFmtId="0" fontId="5" fillId="34" borderId="0" xfId="33" applyFont="1" applyFill="1" applyBorder="1" applyAlignment="1">
      <alignment horizontal="center" vertical="center" wrapText="1"/>
      <protection/>
    </xf>
    <xf numFmtId="0" fontId="6" fillId="34" borderId="0" xfId="33" applyFont="1" applyFill="1" applyBorder="1" applyAlignment="1">
      <alignment horizontal="center" vertical="center" wrapText="1"/>
      <protection/>
    </xf>
    <xf numFmtId="2" fontId="3" fillId="0" borderId="17" xfId="33" applyNumberFormat="1" applyFont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2" fillId="0" borderId="24" xfId="33" applyFont="1" applyBorder="1" applyAlignment="1">
      <alignment horizontal="center" vertical="center" wrapText="1"/>
      <protection/>
    </xf>
    <xf numFmtId="0" fontId="2" fillId="35" borderId="24" xfId="33" applyFont="1" applyFill="1" applyBorder="1" applyAlignment="1">
      <alignment horizontal="center" vertical="center" wrapText="1"/>
      <protection/>
    </xf>
    <xf numFmtId="0" fontId="2" fillId="0" borderId="24" xfId="33" applyFont="1" applyFill="1" applyBorder="1" applyAlignment="1">
      <alignment horizontal="center" vertical="center" wrapText="1"/>
      <protection/>
    </xf>
    <xf numFmtId="0" fontId="2" fillId="33" borderId="24" xfId="33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14" fontId="0" fillId="0" borderId="24" xfId="0" applyNumberFormat="1" applyBorder="1" applyAlignment="1">
      <alignment/>
    </xf>
    <xf numFmtId="17" fontId="0" fillId="0" borderId="24" xfId="0" applyNumberFormat="1" applyBorder="1" applyAlignment="1">
      <alignment/>
    </xf>
    <xf numFmtId="17" fontId="3" fillId="0" borderId="16" xfId="33" applyNumberFormat="1" applyFont="1" applyBorder="1" applyAlignment="1">
      <alignment horizontal="center" vertical="center" wrapText="1"/>
      <protection/>
    </xf>
    <xf numFmtId="0" fontId="0" fillId="0" borderId="25" xfId="0" applyFill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3" fillId="0" borderId="28" xfId="33" applyFont="1" applyBorder="1">
      <alignment/>
      <protection/>
    </xf>
    <xf numFmtId="0" fontId="3" fillId="0" borderId="28" xfId="33" applyFont="1" applyBorder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9D9"/>
      <rgbColor rgb="00CCFFFF"/>
      <rgbColor rgb="00660066"/>
      <rgbColor rgb="00FF8080"/>
      <rgbColor rgb="000066CC"/>
      <rgbColor rgb="00E5DF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1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12.7109375" style="0" customWidth="1"/>
    <col min="4" max="4" width="10.140625" style="0" bestFit="1" customWidth="1"/>
    <col min="5" max="5" width="7.421875" style="0" customWidth="1"/>
  </cols>
  <sheetData>
    <row r="1" spans="1:15" ht="1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15" ht="1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15" ht="1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15" ht="15">
      <c r="A4" s="53" t="s">
        <v>237</v>
      </c>
      <c r="B4" s="53"/>
      <c r="C4" s="53"/>
      <c r="D4" s="53"/>
      <c r="E4" s="53"/>
      <c r="F4" s="53"/>
      <c r="G4" s="53"/>
      <c r="H4" s="53"/>
      <c r="I4" s="53" t="s">
        <v>271</v>
      </c>
      <c r="J4" s="53"/>
      <c r="K4" s="53"/>
      <c r="L4" s="53"/>
      <c r="M4" s="53"/>
      <c r="N4" s="53"/>
      <c r="O4" s="53"/>
    </row>
    <row r="5" spans="1:15" ht="15">
      <c r="A5" s="53" t="s">
        <v>21</v>
      </c>
      <c r="B5" s="53"/>
      <c r="C5" s="53"/>
      <c r="D5" s="53"/>
      <c r="E5" s="53"/>
      <c r="F5" s="53"/>
      <c r="G5" s="53"/>
      <c r="H5" s="53"/>
      <c r="I5" s="53" t="s">
        <v>22</v>
      </c>
      <c r="J5" s="53"/>
      <c r="K5" s="53"/>
      <c r="L5" s="53"/>
      <c r="M5" s="53"/>
      <c r="N5" s="53"/>
      <c r="O5" s="53"/>
    </row>
    <row r="6" spans="1:15" ht="15">
      <c r="A6" s="53" t="s">
        <v>23</v>
      </c>
      <c r="B6" s="53"/>
      <c r="C6" s="53"/>
      <c r="D6" s="53"/>
      <c r="E6" s="53"/>
      <c r="F6" s="53"/>
      <c r="G6" s="53"/>
      <c r="H6" s="53"/>
      <c r="I6" s="53" t="s">
        <v>24</v>
      </c>
      <c r="J6" s="53"/>
      <c r="K6" s="53"/>
      <c r="L6" s="53"/>
      <c r="M6" s="53"/>
      <c r="N6" s="53"/>
      <c r="O6" s="53"/>
    </row>
    <row r="7" spans="1:15" ht="15">
      <c r="A7" s="53" t="s">
        <v>25</v>
      </c>
      <c r="B7" s="53"/>
      <c r="C7" s="53"/>
      <c r="D7" s="53"/>
      <c r="E7" s="53"/>
      <c r="F7" s="53"/>
      <c r="G7" s="53"/>
      <c r="H7" s="53"/>
      <c r="I7" s="53" t="s">
        <v>270</v>
      </c>
      <c r="J7" s="53"/>
      <c r="K7" s="53"/>
      <c r="L7" s="53"/>
      <c r="M7" s="53"/>
      <c r="N7" s="53"/>
      <c r="O7" s="53"/>
    </row>
    <row r="8" spans="1:18" ht="15">
      <c r="A8" s="64"/>
      <c r="B8" s="64"/>
      <c r="C8" s="64"/>
      <c r="D8" s="64"/>
      <c r="E8" s="65" t="s">
        <v>27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6"/>
    </row>
    <row r="10" spans="1:20" ht="38.25">
      <c r="A10" s="55" t="s">
        <v>28</v>
      </c>
      <c r="B10" s="55" t="s">
        <v>0</v>
      </c>
      <c r="C10" s="55" t="s">
        <v>1</v>
      </c>
      <c r="D10" s="55" t="s">
        <v>29</v>
      </c>
      <c r="E10" s="55" t="s">
        <v>30</v>
      </c>
      <c r="F10" s="56" t="s">
        <v>3</v>
      </c>
      <c r="G10" s="57" t="s">
        <v>4</v>
      </c>
      <c r="H10" s="56" t="s">
        <v>3</v>
      </c>
      <c r="I10" s="57" t="s">
        <v>31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7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ht="12.75">
      <c r="A11" s="59">
        <v>1</v>
      </c>
      <c r="B11" s="59" t="s">
        <v>253</v>
      </c>
      <c r="C11" s="59" t="s">
        <v>254</v>
      </c>
      <c r="D11" s="59">
        <v>13</v>
      </c>
      <c r="E11" s="59">
        <v>9.6</v>
      </c>
      <c r="F11" s="59">
        <f>IF((D11&lt;=11),VLOOKUP(E11,'11 лет'!$B$3:$D$75,3),IF((D11=12),VLOOKUP(E11,'12 лет'!$B$3:$D$75,3),IF((D11=13),VLOOKUP(E11,'13 лет'!$B$3:$E$75,4),IF((D11=14),VLOOKUP(E11,'14 лет'!$B$3:$E$75,4),IF((D11=15),VLOOKUP(E11,'15 лет'!$B$3:$D$75,3),IF((D11=16),VLOOKUP(E11,'16 лет'!$B$3:$D$75,3),VLOOKUP(E11,'17 лет'!$B$3:$D$75,3)))))))</f>
        <v>1</v>
      </c>
      <c r="G11" s="59" t="s">
        <v>97</v>
      </c>
      <c r="H11" s="59">
        <f>IF((D11&lt;=11),VLOOKUP(G11,'11 лет'!$A$3:$D$75,4),IF((D11=12),VLOOKUP(G11,'12 лет'!$A$3:$D$75,4),IF((D11=13),VLOOKUP(G11,'13 лет'!$A$3:$E$75,5),IF((D11=14),VLOOKUP(G11,'14 лет'!$A$3:$E$75,5),IF((D11=15),VLOOKUP(G11,'15 лет'!$A$3:$D$75,4),IF((D11=16),VLOOKUP(G11,'16 лет'!$A$3:$D$75,4),VLOOKUP(G11,'17 лет'!$A$3:$D$75,4)))))))</f>
        <v>1</v>
      </c>
      <c r="I11" s="59">
        <v>11.2</v>
      </c>
      <c r="J11" s="59">
        <f>IF((D11&lt;=11),VLOOKUP(I11,'11 лет'!$C$3:$D$75,2),IF((D11=12),VLOOKUP(I11,'12 лет'!$C$3:$D$75,2),IF((D11=13),VLOOKUP(I11,'13 лет'!$D$3:$E$75,2),IF((D11=14),VLOOKUP(I11,'14 лет'!$D$3:$E$75,2),IF((D11=15),VLOOKUP(I11,'15 лет'!$C$3:$D$75,2),IF((D11=16),VLOOKUP(I11,'16 лет'!$C$3:$D$75,2),VLOOKUP(I11,'17 лет'!$C$3:$D$75,2)))))))</f>
        <v>8</v>
      </c>
      <c r="K11" s="59">
        <v>29</v>
      </c>
      <c r="L11" s="59">
        <f>IF((D11&lt;=11),VLOOKUP(K11,'11 лет'!$G$4:$I$74,3),IF((D11=12),VLOOKUP(K11,'12 лет'!$G$4:$I$74,3),IF((D11=13),VLOOKUP(K11,'13 лет'!$H$4:$J$74,3),IF((D11=14),VLOOKUP(K11,'14 лет'!$H$4:$J$74,3),IF((D11=15),VLOOKUP(K11,'15 лет'!$G$4:$I$74,3),IF((D11=16),VLOOKUP(K11,'16 лет'!$G$4:$I$74,3),VLOOKUP(K11,'17 лет'!$G$4:$I$74,3)))))))</f>
        <v>36</v>
      </c>
      <c r="M11" s="59">
        <v>135</v>
      </c>
      <c r="N11" s="59">
        <f>IF((D11&lt;=11),VLOOKUP(M11,'11 лет'!$F$4:$I$74,4),IF((D11=12),VLOOKUP(M11,'12 лет'!$F$4:$I$74,4),IF((D11=13),VLOOKUP(M11,'13 лет'!$G$4:$J$74,4),IF((D11=14),VLOOKUP(M11,'14 лет'!$G$4:$J$74,4),IF((D11=15),VLOOKUP(M11,'15 лет'!$F$4:$I$74,4),IF((D11=16),VLOOKUP(M11,'16 лет'!$F$4:$I$74,4),VLOOKUP(M11,'17 лет'!$F$4:$I$74,4)))))))</f>
        <v>2</v>
      </c>
      <c r="O11" s="59">
        <v>0</v>
      </c>
      <c r="P11" s="59">
        <f>IF((D11&lt;=11),VLOOKUP(O11,'11 лет'!$E$4:$I$74,5),IF((D11=12),VLOOKUP(O11,'12 лет'!$E$4:$I$74,5),IF((D11=13),VLOOKUP(O11,'13 лет'!$F$4:$J$74,5),IF((D11=14),VLOOKUP(O11,'14 лет'!$F$4:$J$74,5),IF((D11=15),VLOOKUP(O11,'15 лет'!$E$4:$I$74,5),IF((D11=16),VLOOKUP(O11,'16 лет'!$E$4:$I$74,5),VLOOKUP(O11,'17 лет'!$E$4:$I$74,5)))))))</f>
        <v>0</v>
      </c>
      <c r="Q11" s="59">
        <v>-2</v>
      </c>
      <c r="R11" s="59">
        <f>IF((D11&lt;=11),VLOOKUP(Q11,'11 лет'!$H$4:$I$74,2),IF((D11=12),VLOOKUP(Q11,'12 лет'!$H$4:$I$74,2),IF((D11=13),VLOOKUP(Q11,'13 лет'!$I$4:$J$74,2),IF((D11=14),VLOOKUP(Q11,'14 лет'!$I$4:$J$74,2),IF((D11=15),VLOOKUP(Q11,'15 лет'!$H$4:$I$74,2),IF((D11=16),VLOOKUP(Q11,'16 лет'!$H$4:$I$74,2),VLOOKUP(Q11,'17 лет'!$H$4:$I$74,2)))))))</f>
        <v>6</v>
      </c>
      <c r="S11" s="59">
        <f aca="true" t="shared" si="0" ref="S11:S18">SUM(F11,H11,J11,L11,N11,P11,R11)</f>
        <v>54</v>
      </c>
      <c r="T11" s="59">
        <v>8</v>
      </c>
    </row>
    <row r="12" spans="1:20" ht="12.75">
      <c r="A12" s="59">
        <v>2</v>
      </c>
      <c r="B12" s="59" t="s">
        <v>239</v>
      </c>
      <c r="C12" s="60" t="s">
        <v>240</v>
      </c>
      <c r="D12" s="59">
        <v>13</v>
      </c>
      <c r="E12" s="59">
        <v>9.5</v>
      </c>
      <c r="F12" s="59">
        <f>IF((D12&lt;=11),VLOOKUP(E12,'11 лет'!$B$3:$D$75,3),IF((D12=12),VLOOKUP(E12,'12 лет'!$B$3:$D$75,3),IF((D12=13),VLOOKUP(E12,'13 лет'!$B$3:$E$75,4),IF((D12=14),VLOOKUP(E12,'14 лет'!$B$3:$E$75,4),IF((D12=15),VLOOKUP(E12,'15 лет'!$B$3:$D$75,3),IF((D12=16),VLOOKUP(E12,'16 лет'!$B$3:$D$75,3),VLOOKUP(E12,'17 лет'!$B$3:$D$75,3)))))))</f>
        <v>2</v>
      </c>
      <c r="G12" s="61" t="s">
        <v>96</v>
      </c>
      <c r="H12" s="59">
        <f>IF((D12&lt;=11),VLOOKUP(G12,'11 лет'!$A$3:$D$75,4),IF((D12=12),VLOOKUP(G12,'12 лет'!$A$3:$D$75,4),IF((D12=13),VLOOKUP(G12,'13 лет'!$A$3:$E$75,5),IF((D12=14),VLOOKUP(G12,'14 лет'!$A$3:$E$75,5),IF((D12=15),VLOOKUP(G12,'15 лет'!$A$3:$D$75,4),IF((D12=16),VLOOKUP(G12,'16 лет'!$A$3:$D$75,4),VLOOKUP(G12,'17 лет'!$A$3:$D$75,4)))))))</f>
        <v>2</v>
      </c>
      <c r="I12" s="59">
        <v>10.3</v>
      </c>
      <c r="J12" s="59">
        <f>IF((D12&lt;=11),VLOOKUP(I12,'11 лет'!$C$3:$D$75,2),IF((D12=12),VLOOKUP(I12,'12 лет'!$C$3:$D$75,2),IF((D12=13),VLOOKUP(I12,'13 лет'!$D$3:$E$75,2),IF((D12=14),VLOOKUP(I12,'14 лет'!$D$3:$E$75,2),IF((D12=15),VLOOKUP(I12,'15 лет'!$C$3:$D$75,2),IF((D12=16),VLOOKUP(I12,'16 лет'!$C$3:$D$75,2),VLOOKUP(I12,'17 лет'!$C$3:$D$75,2)))))))</f>
        <v>18</v>
      </c>
      <c r="K12" s="59">
        <v>30</v>
      </c>
      <c r="L12" s="59">
        <f>IF((D12&lt;=11),VLOOKUP(K12,'11 лет'!$G$4:$I$74,3),IF((D12=12),VLOOKUP(K12,'12 лет'!$G$4:$I$74,3),IF((D12=13),VLOOKUP(K12,'13 лет'!$H$4:$J$74,3),IF((D12=14),VLOOKUP(K12,'14 лет'!$H$4:$J$74,3),IF((D12=15),VLOOKUP(K12,'15 лет'!$G$4:$I$74,3),IF((D12=16),VLOOKUP(K12,'16 лет'!$G$4:$I$74,3),VLOOKUP(K12,'17 лет'!$G$4:$I$74,3)))))))</f>
        <v>38</v>
      </c>
      <c r="M12" s="59">
        <v>150</v>
      </c>
      <c r="N12" s="59">
        <f>IF((D12&lt;=11),VLOOKUP(M12,'11 лет'!$F$4:$I$74,4),IF((D12=12),VLOOKUP(M12,'12 лет'!$F$4:$I$74,4),IF((D12=13),VLOOKUP(M12,'13 лет'!$G$4:$J$74,4),IF((D12=14),VLOOKUP(M12,'14 лет'!$G$4:$J$74,4),IF((D12=15),VLOOKUP(M12,'15 лет'!$F$4:$I$74,4),IF((D12=16),VLOOKUP(M12,'16 лет'!$F$4:$I$74,4),VLOOKUP(M12,'17 лет'!$F$4:$I$74,4)))))))</f>
        <v>7</v>
      </c>
      <c r="O12" s="59">
        <v>0</v>
      </c>
      <c r="P12" s="59">
        <f>IF((D12&lt;=11),VLOOKUP(O12,'11 лет'!$E$4:$I$74,5),IF((D12=12),VLOOKUP(O12,'12 лет'!$E$4:$I$74,5),IF((D12=13),VLOOKUP(O12,'13 лет'!$F$4:$J$74,5),IF((D12=14),VLOOKUP(O12,'14 лет'!$F$4:$J$74,5),IF((D12=15),VLOOKUP(O12,'15 лет'!$E$4:$I$74,5),IF((D12=16),VLOOKUP(O12,'16 лет'!$E$4:$I$74,5),VLOOKUP(O12,'17 лет'!$E$4:$I$74,5)))))))</f>
        <v>0</v>
      </c>
      <c r="Q12" s="59">
        <v>-6</v>
      </c>
      <c r="R12" s="59">
        <f>IF((D12&lt;=11),VLOOKUP(Q12,'11 лет'!$H$4:$I$74,2),IF((D12=12),VLOOKUP(Q12,'12 лет'!$H$4:$I$74,2),IF((D12=13),VLOOKUP(Q12,'13 лет'!$I$4:$J$74,2),IF((D12=14),VLOOKUP(Q12,'14 лет'!$I$4:$J$74,2),IF((D12=15),VLOOKUP(Q12,'15 лет'!$H$4:$I$74,2),IF((D12=16),VLOOKUP(Q12,'16 лет'!$H$4:$I$74,2),VLOOKUP(Q12,'17 лет'!$H$4:$I$74,2)))))))</f>
        <v>0</v>
      </c>
      <c r="S12" s="59">
        <f t="shared" si="0"/>
        <v>67</v>
      </c>
      <c r="T12" s="59">
        <v>7</v>
      </c>
    </row>
    <row r="13" spans="1:20" ht="12.75">
      <c r="A13" s="59">
        <v>2</v>
      </c>
      <c r="B13" s="59" t="s">
        <v>241</v>
      </c>
      <c r="C13" s="59" t="s">
        <v>242</v>
      </c>
      <c r="D13" s="59">
        <v>13</v>
      </c>
      <c r="E13" s="59">
        <v>9.6</v>
      </c>
      <c r="F13" s="59">
        <f>IF((D13&lt;=11),VLOOKUP(E13,'11 лет'!$B$3:$D$75,3),IF((D13=12),VLOOKUP(E13,'12 лет'!$B$3:$D$75,3),IF((D13=13),VLOOKUP(E13,'13 лет'!$B$3:$E$75,4),IF((D13=14),VLOOKUP(E13,'14 лет'!$B$3:$E$75,4),IF((D13=15),VLOOKUP(E13,'15 лет'!$B$3:$D$75,3),IF((D13=16),VLOOKUP(E13,'16 лет'!$B$3:$D$75,3),VLOOKUP(E13,'17 лет'!$B$3:$D$75,3)))))))</f>
        <v>1</v>
      </c>
      <c r="G13" s="59" t="s">
        <v>97</v>
      </c>
      <c r="H13" s="59">
        <f>IF((D13&lt;=11),VLOOKUP(G13,'11 лет'!$A$3:$D$75,4),IF((D13=12),VLOOKUP(G13,'12 лет'!$A$3:$D$75,4),IF((D13=13),VLOOKUP(G13,'13 лет'!$A$3:$E$75,5),IF((D13=14),VLOOKUP(G13,'14 лет'!$A$3:$E$75,5),IF((D13=15),VLOOKUP(G13,'15 лет'!$A$3:$D$75,4),IF((D13=16),VLOOKUP(G13,'16 лет'!$A$3:$D$75,4),VLOOKUP(G13,'17 лет'!$A$3:$D$75,4)))))))</f>
        <v>1</v>
      </c>
      <c r="I13" s="59">
        <v>10.5</v>
      </c>
      <c r="J13" s="59">
        <f>IF((D13&lt;=11),VLOOKUP(I13,'11 лет'!$C$3:$D$75,2),IF((D13=12),VLOOKUP(I13,'12 лет'!$C$3:$D$75,2),IF((D13=13),VLOOKUP(I13,'13 лет'!$D$3:$E$75,2),IF((D13=14),VLOOKUP(I13,'14 лет'!$D$3:$E$75,2),IF((D13=15),VLOOKUP(I13,'15 лет'!$C$3:$D$75,2),IF((D13=16),VLOOKUP(I13,'16 лет'!$C$3:$D$75,2),VLOOKUP(I13,'17 лет'!$C$3:$D$75,2)))))))</f>
        <v>15</v>
      </c>
      <c r="K13" s="59">
        <v>33</v>
      </c>
      <c r="L13" s="59">
        <f>IF((D13&lt;=11),VLOOKUP(K13,'11 лет'!$G$4:$I$74,3),IF((D13=12),VLOOKUP(K13,'12 лет'!$G$4:$I$74,3),IF((D13=13),VLOOKUP(K13,'13 лет'!$H$4:$J$74,3),IF((D13=14),VLOOKUP(K13,'14 лет'!$H$4:$J$74,3),IF((D13=15),VLOOKUP(K13,'15 лет'!$G$4:$I$74,3),IF((D13=16),VLOOKUP(K13,'16 лет'!$G$4:$I$74,3),VLOOKUP(K13,'17 лет'!$G$4:$I$74,3)))))))</f>
        <v>44</v>
      </c>
      <c r="M13" s="59">
        <v>145</v>
      </c>
      <c r="N13" s="59">
        <f>IF((D13&lt;=11),VLOOKUP(M13,'11 лет'!$F$4:$I$74,4),IF((D13=12),VLOOKUP(M13,'12 лет'!$F$4:$I$74,4),IF((D13=13),VLOOKUP(M13,'13 лет'!$G$4:$J$74,4),IF((D13=14),VLOOKUP(M13,'14 лет'!$G$4:$J$74,4),IF((D13=15),VLOOKUP(M13,'15 лет'!$F$4:$I$74,4),IF((D13=16),VLOOKUP(M13,'16 лет'!$F$4:$I$74,4),VLOOKUP(M13,'17 лет'!$F$4:$I$74,4)))))))</f>
        <v>5</v>
      </c>
      <c r="O13" s="59">
        <v>0</v>
      </c>
      <c r="P13" s="59">
        <f>IF((D13&lt;=11),VLOOKUP(O13,'11 лет'!$E$4:$I$74,5),IF((D13=12),VLOOKUP(O13,'12 лет'!$E$4:$I$74,5),IF((D13=13),VLOOKUP(O13,'13 лет'!$F$4:$J$74,5),IF((D13=14),VLOOKUP(O13,'14 лет'!$F$4:$J$74,5),IF((D13=15),VLOOKUP(O13,'15 лет'!$E$4:$I$74,5),IF((D13=16),VLOOKUP(O13,'16 лет'!$E$4:$I$74,5),VLOOKUP(O13,'17 лет'!$E$4:$I$74,5)))))))</f>
        <v>0</v>
      </c>
      <c r="Q13" s="59">
        <v>-3</v>
      </c>
      <c r="R13" s="59">
        <f>IF((D13&lt;=11),VLOOKUP(Q13,'11 лет'!$H$4:$I$74,2),IF((D13=12),VLOOKUP(Q13,'12 лет'!$H$4:$I$74,2),IF((D13=13),VLOOKUP(Q13,'13 лет'!$I$4:$J$74,2),IF((D13=14),VLOOKUP(Q13,'14 лет'!$I$4:$J$74,2),IF((D13=15),VLOOKUP(Q13,'15 лет'!$H$4:$I$74,2),IF((D13=16),VLOOKUP(Q13,'16 лет'!$H$4:$I$74,2),VLOOKUP(Q13,'17 лет'!$H$4:$I$74,2)))))))</f>
        <v>4</v>
      </c>
      <c r="S13" s="59">
        <f t="shared" si="0"/>
        <v>70</v>
      </c>
      <c r="T13" s="59">
        <v>6</v>
      </c>
    </row>
    <row r="14" spans="1:20" ht="12.75">
      <c r="A14" s="59">
        <v>4</v>
      </c>
      <c r="B14" s="59" t="s">
        <v>245</v>
      </c>
      <c r="C14" s="59" t="s">
        <v>246</v>
      </c>
      <c r="D14" s="59">
        <v>13</v>
      </c>
      <c r="E14" s="59">
        <v>9.3</v>
      </c>
      <c r="F14" s="59">
        <f>IF((D14&lt;=11),VLOOKUP(E14,'11 лет'!$B$3:$D$75,3),IF((D14=12),VLOOKUP(E14,'12 лет'!$B$3:$D$75,3),IF((D14=13),VLOOKUP(E14,'13 лет'!$B$3:$E$75,4),IF((D14=14),VLOOKUP(E14,'14 лет'!$B$3:$E$75,4),IF((D14=15),VLOOKUP(E14,'15 лет'!$B$3:$D$75,3),IF((D14=16),VLOOKUP(E14,'16 лет'!$B$3:$D$75,3),VLOOKUP(E14,'17 лет'!$B$3:$D$75,3)))))))</f>
        <v>4</v>
      </c>
      <c r="G14" s="59" t="s">
        <v>97</v>
      </c>
      <c r="H14" s="59">
        <f>IF((D14&lt;=11),VLOOKUP(G14,'11 лет'!$A$3:$D$75,4),IF((D14=12),VLOOKUP(G14,'12 лет'!$A$3:$D$75,4),IF((D14=13),VLOOKUP(G14,'13 лет'!$A$3:$E$75,5),IF((D14=14),VLOOKUP(G14,'14 лет'!$A$3:$E$75,5),IF((D14=15),VLOOKUP(G14,'15 лет'!$A$3:$D$75,4),IF((D14=16),VLOOKUP(G14,'16 лет'!$A$3:$D$75,4),VLOOKUP(G14,'17 лет'!$A$3:$D$75,4)))))))</f>
        <v>1</v>
      </c>
      <c r="I14" s="59">
        <v>10.6</v>
      </c>
      <c r="J14" s="59">
        <f>IF((D14&lt;=11),VLOOKUP(I14,'11 лет'!$C$3:$D$75,2),IF((D14=12),VLOOKUP(I14,'12 лет'!$C$3:$D$75,2),IF((D14=13),VLOOKUP(I14,'13 лет'!$D$3:$E$75,2),IF((D14=14),VLOOKUP(I14,'14 лет'!$D$3:$E$75,2),IF((D14=15),VLOOKUP(I14,'15 лет'!$C$3:$D$75,2),IF((D14=16),VLOOKUP(I14,'16 лет'!$C$3:$D$75,2),VLOOKUP(I14,'17 лет'!$C$3:$D$75,2)))))))</f>
        <v>14</v>
      </c>
      <c r="K14" s="59">
        <v>35</v>
      </c>
      <c r="L14" s="59">
        <f>IF((D14&lt;=11),VLOOKUP(K14,'11 лет'!$G$4:$I$74,3),IF((D14=12),VLOOKUP(K14,'12 лет'!$G$4:$I$74,3),IF((D14=13),VLOOKUP(K14,'13 лет'!$H$4:$J$74,3),IF((D14=14),VLOOKUP(K14,'14 лет'!$H$4:$J$74,3),IF((D14=15),VLOOKUP(K14,'15 лет'!$G$4:$I$74,3),IF((D14=16),VLOOKUP(K14,'16 лет'!$G$4:$I$74,3),VLOOKUP(K14,'17 лет'!$G$4:$I$74,3)))))))</f>
        <v>50</v>
      </c>
      <c r="M14" s="59">
        <v>130</v>
      </c>
      <c r="N14" s="59">
        <f>IF((D14&lt;=11),VLOOKUP(M14,'11 лет'!$F$4:$I$74,4),IF((D14=12),VLOOKUP(M14,'12 лет'!$F$4:$I$74,4),IF((D14=13),VLOOKUP(M14,'13 лет'!$G$4:$J$74,4),IF((D14=14),VLOOKUP(M14,'14 лет'!$G$4:$J$74,4),IF((D14=15),VLOOKUP(M14,'15 лет'!$F$4:$I$74,4),IF((D14=16),VLOOKUP(M14,'16 лет'!$F$4:$I$74,4),VLOOKUP(M14,'17 лет'!$F$4:$I$74,4)))))))</f>
        <v>1</v>
      </c>
      <c r="O14" s="59">
        <v>0</v>
      </c>
      <c r="P14" s="59">
        <f>IF((D14&lt;=11),VLOOKUP(O14,'11 лет'!$E$4:$I$74,5),IF((D14=12),VLOOKUP(O14,'12 лет'!$E$4:$I$74,5),IF((D14=13),VLOOKUP(O14,'13 лет'!$F$4:$J$74,5),IF((D14=14),VLOOKUP(O14,'14 лет'!$F$4:$J$74,5),IF((D14=15),VLOOKUP(O14,'15 лет'!$E$4:$I$74,5),IF((D14=16),VLOOKUP(O14,'16 лет'!$E$4:$I$74,5),VLOOKUP(O14,'17 лет'!$E$4:$I$74,5)))))))</f>
        <v>0</v>
      </c>
      <c r="Q14" s="59">
        <v>-4</v>
      </c>
      <c r="R14" s="59">
        <f>IF((D14&lt;=11),VLOOKUP(Q14,'11 лет'!$H$4:$I$74,2),IF((D14=12),VLOOKUP(Q14,'12 лет'!$H$4:$I$74,2),IF((D14=13),VLOOKUP(Q14,'13 лет'!$I$4:$J$74,2),IF((D14=14),VLOOKUP(Q14,'14 лет'!$I$4:$J$74,2),IF((D14=15),VLOOKUP(Q14,'15 лет'!$H$4:$I$74,2),IF((D14=16),VLOOKUP(Q14,'16 лет'!$H$4:$I$74,2),VLOOKUP(Q14,'17 лет'!$H$4:$I$74,2)))))))</f>
        <v>2</v>
      </c>
      <c r="S14" s="59">
        <f t="shared" si="0"/>
        <v>72</v>
      </c>
      <c r="T14" s="59">
        <v>5</v>
      </c>
    </row>
    <row r="15" spans="1:20" ht="12.75">
      <c r="A15" s="59">
        <v>5</v>
      </c>
      <c r="B15" s="59" t="s">
        <v>247</v>
      </c>
      <c r="C15" s="59" t="s">
        <v>248</v>
      </c>
      <c r="D15" s="59">
        <v>13</v>
      </c>
      <c r="E15" s="59">
        <v>9.6</v>
      </c>
      <c r="F15" s="59">
        <f>IF((D15&lt;=11),VLOOKUP(E15,'11 лет'!$B$3:$D$75,3),IF((D15=12),VLOOKUP(E15,'12 лет'!$B$3:$D$75,3),IF((D15=13),VLOOKUP(E15,'13 лет'!$B$3:$E$75,4),IF((D15=14),VLOOKUP(E15,'14 лет'!$B$3:$E$75,4),IF((D15=15),VLOOKUP(E15,'15 лет'!$B$3:$D$75,3),IF((D15=16),VLOOKUP(E15,'16 лет'!$B$3:$D$75,3),VLOOKUP(E15,'17 лет'!$B$3:$D$75,3)))))))</f>
        <v>1</v>
      </c>
      <c r="G15" s="59" t="s">
        <v>87</v>
      </c>
      <c r="H15" s="59">
        <f>IF((D15&lt;=11),VLOOKUP(G15,'11 лет'!$A$3:$D$75,4),IF((D15=12),VLOOKUP(G15,'12 лет'!$A$3:$D$75,4),IF((D15=13),VLOOKUP(G15,'13 лет'!$A$3:$E$75,5),IF((D15=14),VLOOKUP(G15,'14 лет'!$A$3:$E$75,5),IF((D15=15),VLOOKUP(G15,'15 лет'!$A$3:$D$75,4),IF((D15=16),VLOOKUP(G15,'16 лет'!$A$3:$D$75,4),VLOOKUP(G15,'17 лет'!$A$3:$D$75,4)))))))</f>
        <v>10</v>
      </c>
      <c r="I15" s="59">
        <v>11</v>
      </c>
      <c r="J15" s="59">
        <f>IF((D15&lt;=11),VLOOKUP(I15,'11 лет'!$C$3:$D$75,2),IF((D15=12),VLOOKUP(I15,'12 лет'!$C$3:$D$75,2),IF((D15=13),VLOOKUP(I15,'13 лет'!$D$3:$E$75,2),IF((D15=14),VLOOKUP(I15,'14 лет'!$D$3:$E$75,2),IF((D15=15),VLOOKUP(I15,'15 лет'!$C$3:$D$75,2),IF((D15=16),VLOOKUP(I15,'16 лет'!$C$3:$D$75,2),VLOOKUP(I15,'17 лет'!$C$3:$D$75,2)))))))</f>
        <v>10</v>
      </c>
      <c r="K15" s="59">
        <v>40</v>
      </c>
      <c r="L15" s="59">
        <f>IF((D15&lt;=11),VLOOKUP(K15,'11 лет'!$G$4:$I$74,3),IF((D15=12),VLOOKUP(K15,'12 лет'!$G$4:$I$74,3),IF((D15=13),VLOOKUP(K15,'13 лет'!$H$4:$J$74,3),IF((D15=14),VLOOKUP(K15,'14 лет'!$H$4:$J$74,3),IF((D15=15),VLOOKUP(K15,'15 лет'!$G$4:$I$74,3),IF((D15=16),VLOOKUP(K15,'16 лет'!$G$4:$I$74,3),VLOOKUP(K15,'17 лет'!$G$4:$I$74,3)))))))</f>
        <v>60</v>
      </c>
      <c r="M15" s="59">
        <v>140</v>
      </c>
      <c r="N15" s="59">
        <f>IF((D15&lt;=11),VLOOKUP(M15,'11 лет'!$F$4:$I$74,4),IF((D15=12),VLOOKUP(M15,'12 лет'!$F$4:$I$74,4),IF((D15=13),VLOOKUP(M15,'13 лет'!$G$4:$J$74,4),IF((D15=14),VLOOKUP(M15,'14 лет'!$G$4:$J$74,4),IF((D15=15),VLOOKUP(M15,'15 лет'!$F$4:$I$74,4),IF((D15=16),VLOOKUP(M15,'16 лет'!$F$4:$I$74,4),VLOOKUP(M15,'17 лет'!$F$4:$I$74,4)))))))</f>
        <v>4</v>
      </c>
      <c r="O15" s="59">
        <v>0</v>
      </c>
      <c r="P15" s="59">
        <f>IF((D15&lt;=11),VLOOKUP(O15,'11 лет'!$E$4:$I$74,5),IF((D15=12),VLOOKUP(O15,'12 лет'!$E$4:$I$74,5),IF((D15=13),VLOOKUP(O15,'13 лет'!$F$4:$J$74,5),IF((D15=14),VLOOKUP(O15,'14 лет'!$F$4:$J$74,5),IF((D15=15),VLOOKUP(O15,'15 лет'!$E$4:$I$74,5),IF((D15=16),VLOOKUP(O15,'16 лет'!$E$4:$I$74,5),VLOOKUP(O15,'17 лет'!$E$4:$I$74,5)))))))</f>
        <v>0</v>
      </c>
      <c r="Q15" s="59">
        <v>-4</v>
      </c>
      <c r="R15" s="59">
        <f>IF((D15&lt;=11),VLOOKUP(Q15,'11 лет'!$H$4:$I$74,2),IF((D15=12),VLOOKUP(Q15,'12 лет'!$H$4:$I$74,2),IF((D15=13),VLOOKUP(Q15,'13 лет'!$I$4:$J$74,2),IF((D15=14),VLOOKUP(Q15,'14 лет'!$I$4:$J$74,2),IF((D15=15),VLOOKUP(Q15,'15 лет'!$H$4:$I$74,2),IF((D15=16),VLOOKUP(Q15,'16 лет'!$H$4:$I$74,2),VLOOKUP(Q15,'17 лет'!$H$4:$I$74,2)))))))</f>
        <v>2</v>
      </c>
      <c r="S15" s="59">
        <f t="shared" si="0"/>
        <v>87</v>
      </c>
      <c r="T15" s="59">
        <v>4</v>
      </c>
    </row>
    <row r="16" spans="1:20" ht="12.75">
      <c r="A16" s="59">
        <v>6</v>
      </c>
      <c r="B16" s="59" t="s">
        <v>251</v>
      </c>
      <c r="C16" s="59" t="s">
        <v>252</v>
      </c>
      <c r="D16" s="59">
        <v>14</v>
      </c>
      <c r="E16" s="59">
        <v>9.1</v>
      </c>
      <c r="F16" s="59">
        <f>IF((D16&lt;=11),VLOOKUP(E16,'11 лет'!$B$3:$D$75,3),IF((D16=12),VLOOKUP(E16,'12 лет'!$B$3:$D$75,3),IF((D16=13),VLOOKUP(E16,'13 лет'!$B$3:$E$75,4),IF((D16=14),VLOOKUP(E16,'14 лет'!$B$3:$E$75,4),IF((D16=15),VLOOKUP(E16,'15 лет'!$B$3:$D$75,3),IF((D16=16),VLOOKUP(E16,'16 лет'!$B$3:$D$75,3),VLOOKUP(E16,'17 лет'!$B$3:$D$75,3)))))))</f>
        <v>2</v>
      </c>
      <c r="G16" s="59" t="s">
        <v>235</v>
      </c>
      <c r="H16" s="59">
        <f>IF((D16&lt;=11),VLOOKUP(G16,'11 лет'!$A$3:$D$75,4),IF((D16=12),VLOOKUP(G16,'12 лет'!$A$3:$D$75,4),IF((D16=13),VLOOKUP(G16,'13 лет'!$A$3:$E$75,5),IF((D16=14),VLOOKUP(G16,'14 лет'!$A$3:$E$75,5),IF((D16=15),VLOOKUP(G16,'15 лет'!$A$3:$D$75,4),IF((D16=16),VLOOKUP(G16,'16 лет'!$A$3:$D$75,4),VLOOKUP(G16,'17 лет'!$A$3:$D$75,4)))))))</f>
        <v>12</v>
      </c>
      <c r="I16" s="59">
        <v>10.5</v>
      </c>
      <c r="J16" s="59">
        <f>IF((D16&lt;=11),VLOOKUP(I16,'11 лет'!$C$3:$D$75,2),IF((D16=12),VLOOKUP(I16,'12 лет'!$C$3:$D$75,2),IF((D16=13),VLOOKUP(I16,'13 лет'!$D$3:$E$75,2),IF((D16=14),VLOOKUP(I16,'14 лет'!$D$3:$E$75,2),IF((D16=15),VLOOKUP(I16,'15 лет'!$C$3:$D$75,2),IF((D16=16),VLOOKUP(I16,'16 лет'!$C$3:$D$75,2),VLOOKUP(I16,'17 лет'!$C$3:$D$75,2)))))))</f>
        <v>12</v>
      </c>
      <c r="K16" s="59">
        <v>35</v>
      </c>
      <c r="L16" s="59">
        <f>IF((D16&lt;=11),VLOOKUP(K16,'11 лет'!$G$4:$I$74,3),IF((D16=12),VLOOKUP(K16,'12 лет'!$G$4:$I$74,3),IF((D16=13),VLOOKUP(K16,'13 лет'!$H$4:$J$74,3),IF((D16=14),VLOOKUP(K16,'14 лет'!$H$4:$J$74,3),IF((D16=15),VLOOKUP(K16,'15 лет'!$G$4:$I$74,3),IF((D16=16),VLOOKUP(K16,'16 лет'!$G$4:$I$74,3),VLOOKUP(K16,'17 лет'!$G$4:$I$74,3)))))))</f>
        <v>44</v>
      </c>
      <c r="M16" s="59">
        <v>145</v>
      </c>
      <c r="N16" s="59">
        <f>IF((D16&lt;=11),VLOOKUP(M16,'11 лет'!$F$4:$I$74,4),IF((D16=12),VLOOKUP(M16,'12 лет'!$F$4:$I$74,4),IF((D16=13),VLOOKUP(M16,'13 лет'!$G$4:$J$74,4),IF((D16=14),VLOOKUP(M16,'14 лет'!$G$4:$J$74,4),IF((D16=15),VLOOKUP(M16,'15 лет'!$F$4:$I$74,4),IF((D16=16),VLOOKUP(M16,'16 лет'!$F$4:$I$74,4),VLOOKUP(M16,'17 лет'!$F$4:$I$74,4)))))))</f>
        <v>2</v>
      </c>
      <c r="O16" s="59">
        <v>2</v>
      </c>
      <c r="P16" s="59">
        <f>IF((D16&lt;=11),VLOOKUP(O16,'11 лет'!$E$4:$I$74,5),IF((D16=12),VLOOKUP(O16,'12 лет'!$E$4:$I$74,5),IF((D16=13),VLOOKUP(O16,'13 лет'!$F$4:$J$74,5),IF((D16=14),VLOOKUP(O16,'14 лет'!$F$4:$J$74,5),IF((D16=15),VLOOKUP(O16,'15 лет'!$E$4:$I$74,5),IF((D16=16),VLOOKUP(O16,'16 лет'!$E$4:$I$74,5),VLOOKUP(O16,'17 лет'!$E$4:$I$74,5)))))))</f>
        <v>7</v>
      </c>
      <c r="Q16" s="59">
        <v>0</v>
      </c>
      <c r="R16" s="59">
        <f>IF((D16&lt;=11),VLOOKUP(Q16,'11 лет'!$H$4:$I$74,2),IF((D16=12),VLOOKUP(Q16,'12 лет'!$H$4:$I$74,2),IF((D16=13),VLOOKUP(Q16,'13 лет'!$I$4:$J$74,2),IF((D16=14),VLOOKUP(Q16,'14 лет'!$I$4:$J$74,2),IF((D16=15),VLOOKUP(Q16,'15 лет'!$H$4:$I$74,2),IF((D16=16),VLOOKUP(Q16,'16 лет'!$H$4:$I$74,2),VLOOKUP(Q16,'17 лет'!$H$4:$I$74,2)))))))</f>
        <v>10</v>
      </c>
      <c r="S16" s="59">
        <f t="shared" si="0"/>
        <v>89</v>
      </c>
      <c r="T16" s="59">
        <v>3</v>
      </c>
    </row>
    <row r="17" spans="1:20" ht="12.75">
      <c r="A17" s="59">
        <v>7</v>
      </c>
      <c r="B17" s="59" t="s">
        <v>249</v>
      </c>
      <c r="C17" s="59" t="s">
        <v>250</v>
      </c>
      <c r="D17" s="59">
        <v>13</v>
      </c>
      <c r="E17" s="59">
        <v>9.2</v>
      </c>
      <c r="F17" s="59">
        <f>IF((D17&lt;=11),VLOOKUP(E17,'11 лет'!$B$3:$D$75,3),IF((D17=12),VLOOKUP(E17,'12 лет'!$B$3:$D$75,3),IF((D17=13),VLOOKUP(E17,'13 лет'!$B$3:$E$75,4),IF((D17=14),VLOOKUP(E17,'14 лет'!$B$3:$E$75,4),IF((D17=15),VLOOKUP(E17,'15 лет'!$B$3:$D$75,3),IF((D17=16),VLOOKUP(E17,'16 лет'!$B$3:$D$75,3),VLOOKUP(E17,'17 лет'!$B$3:$D$75,3)))))))</f>
        <v>6</v>
      </c>
      <c r="G17" s="59" t="s">
        <v>194</v>
      </c>
      <c r="H17" s="59">
        <f>IF((D17&lt;=11),VLOOKUP(G17,'11 лет'!$A$3:$D$75,4),IF((D17=12),VLOOKUP(G17,'12 лет'!$A$3:$D$75,4),IF((D17=13),VLOOKUP(G17,'13 лет'!$A$3:$E$75,5),IF((D17=14),VLOOKUP(G17,'14 лет'!$A$3:$E$75,5),IF((D17=15),VLOOKUP(G17,'15 лет'!$A$3:$D$75,4),IF((D17=16),VLOOKUP(G17,'16 лет'!$A$3:$D$75,4),VLOOKUP(G17,'17 лет'!$A$3:$D$75,4)))))))</f>
        <v>13</v>
      </c>
      <c r="I17" s="59">
        <v>11.4</v>
      </c>
      <c r="J17" s="59">
        <f>IF((D17&lt;=11),VLOOKUP(I17,'11 лет'!$C$3:$D$75,2),IF((D17=12),VLOOKUP(I17,'12 лет'!$C$3:$D$75,2),IF((D17=13),VLOOKUP(I17,'13 лет'!$D$3:$E$75,2),IF((D17=14),VLOOKUP(I17,'14 лет'!$D$3:$E$75,2),IF((D17=15),VLOOKUP(I17,'15 лет'!$C$3:$D$75,2),IF((D17=16),VLOOKUP(I17,'16 лет'!$C$3:$D$75,2),VLOOKUP(I17,'17 лет'!$C$3:$D$75,2)))))))</f>
        <v>6</v>
      </c>
      <c r="K17" s="59">
        <v>39</v>
      </c>
      <c r="L17" s="59">
        <f>IF((D17&lt;=11),VLOOKUP(K17,'11 лет'!$G$4:$I$74,3),IF((D17=12),VLOOKUP(K17,'12 лет'!$G$4:$I$74,3),IF((D17=13),VLOOKUP(K17,'13 лет'!$H$4:$J$74,3),IF((D17=14),VLOOKUP(K17,'14 лет'!$H$4:$J$74,3),IF((D17=15),VLOOKUP(K17,'15 лет'!$G$4:$I$74,3),IF((D17=16),VLOOKUP(K17,'16 лет'!$G$4:$I$74,3),VLOOKUP(K17,'17 лет'!$G$4:$I$74,3)))))))</f>
        <v>58</v>
      </c>
      <c r="M17" s="59">
        <v>135</v>
      </c>
      <c r="N17" s="59">
        <f>IF((D17&lt;=11),VLOOKUP(M17,'11 лет'!$F$4:$I$74,4),IF((D17=12),VLOOKUP(M17,'12 лет'!$F$4:$I$74,4),IF((D17=13),VLOOKUP(M17,'13 лет'!$G$4:$J$74,4),IF((D17=14),VLOOKUP(M17,'14 лет'!$G$4:$J$74,4),IF((D17=15),VLOOKUP(M17,'15 лет'!$F$4:$I$74,4),IF((D17=16),VLOOKUP(M17,'16 лет'!$F$4:$I$74,4),VLOOKUP(M17,'17 лет'!$F$4:$I$74,4)))))))</f>
        <v>2</v>
      </c>
      <c r="O17" s="59">
        <v>1</v>
      </c>
      <c r="P17" s="59">
        <f>IF((D17&lt;=11),VLOOKUP(O17,'11 лет'!$E$4:$I$74,5),IF((D17=12),VLOOKUP(O17,'12 лет'!$E$4:$I$74,5),IF((D17=13),VLOOKUP(O17,'13 лет'!$F$4:$J$74,5),IF((D17=14),VLOOKUP(O17,'14 лет'!$F$4:$J$74,5),IF((D17=15),VLOOKUP(O17,'15 лет'!$E$4:$I$74,5),IF((D17=16),VLOOKUP(O17,'16 лет'!$E$4:$I$74,5),VLOOKUP(O17,'17 лет'!$E$4:$I$74,5)))))))</f>
        <v>8</v>
      </c>
      <c r="Q17" s="59">
        <v>-3</v>
      </c>
      <c r="R17" s="59">
        <f>IF((D17&lt;=11),VLOOKUP(Q17,'11 лет'!$H$4:$I$74,2),IF((D17=12),VLOOKUP(Q17,'12 лет'!$H$4:$I$74,2),IF((D17=13),VLOOKUP(Q17,'13 лет'!$I$4:$J$74,2),IF((D17=14),VLOOKUP(Q17,'14 лет'!$I$4:$J$74,2),IF((D17=15),VLOOKUP(Q17,'15 лет'!$H$4:$I$74,2),IF((D17=16),VLOOKUP(Q17,'16 лет'!$H$4:$I$74,2),VLOOKUP(Q17,'17 лет'!$H$4:$I$74,2)))))))</f>
        <v>4</v>
      </c>
      <c r="S17" s="59">
        <f t="shared" si="0"/>
        <v>97</v>
      </c>
      <c r="T17" s="59">
        <v>2</v>
      </c>
    </row>
    <row r="18" spans="1:20" ht="12.75">
      <c r="A18" s="59">
        <v>8</v>
      </c>
      <c r="B18" s="59" t="s">
        <v>243</v>
      </c>
      <c r="C18" s="59" t="s">
        <v>244</v>
      </c>
      <c r="D18" s="59">
        <v>13</v>
      </c>
      <c r="E18" s="59">
        <v>9.2</v>
      </c>
      <c r="F18" s="59">
        <f>IF((D18&lt;=11),VLOOKUP(E18,'11 лет'!$B$3:$D$75,3),IF((D18=12),VLOOKUP(E18,'12 лет'!$B$3:$D$75,3),IF((D18=13),VLOOKUP(E18,'13 лет'!$B$3:$E$75,4),IF((D18=14),VLOOKUP(E18,'14 лет'!$B$3:$E$75,4),IF((D18=15),VLOOKUP(E18,'15 лет'!$B$3:$D$75,3),IF((D18=16),VLOOKUP(E18,'16 лет'!$B$3:$D$75,3),VLOOKUP(E18,'17 лет'!$B$3:$D$75,3)))))))</f>
        <v>6</v>
      </c>
      <c r="G18" s="59" t="s">
        <v>94</v>
      </c>
      <c r="H18" s="59">
        <f>IF((D18&lt;=11),VLOOKUP(G18,'11 лет'!$A$3:$D$75,4),IF((D18=12),VLOOKUP(G18,'12 лет'!$A$3:$D$75,4),IF((D18=13),VLOOKUP(G18,'13 лет'!$A$3:$E$75,5),IF((D18=14),VLOOKUP(G18,'14 лет'!$A$3:$E$75,5),IF((D18=15),VLOOKUP(G18,'15 лет'!$A$3:$D$75,4),IF((D18=16),VLOOKUP(G18,'16 лет'!$A$3:$D$75,4),VLOOKUP(G18,'17 лет'!$A$3:$D$75,4)))))))</f>
        <v>4</v>
      </c>
      <c r="I18" s="59">
        <v>10.1</v>
      </c>
      <c r="J18" s="59">
        <f>IF((D18&lt;=11),VLOOKUP(I18,'11 лет'!$C$3:$D$75,2),IF((D18=12),VLOOKUP(I18,'12 лет'!$C$3:$D$75,2),IF((D18=13),VLOOKUP(I18,'13 лет'!$D$3:$E$75,2),IF((D18=14),VLOOKUP(I18,'14 лет'!$D$3:$E$75,2),IF((D18=15),VLOOKUP(I18,'15 лет'!$C$3:$D$75,2),IF((D18=16),VLOOKUP(I18,'16 лет'!$C$3:$D$75,2),VLOOKUP(I18,'17 лет'!$C$3:$D$75,2)))))))</f>
        <v>22</v>
      </c>
      <c r="K18" s="59">
        <v>29</v>
      </c>
      <c r="L18" s="59">
        <f>IF((D18&lt;=11),VLOOKUP(K18,'11 лет'!$G$4:$I$74,3),IF((D18=12),VLOOKUP(K18,'12 лет'!$G$4:$I$74,3),IF((D18=13),VLOOKUP(K18,'13 лет'!$H$4:$J$74,3),IF((D18=14),VLOOKUP(K18,'14 лет'!$H$4:$J$74,3),IF((D18=15),VLOOKUP(K18,'15 лет'!$G$4:$I$74,3),IF((D18=16),VLOOKUP(K18,'16 лет'!$G$4:$I$74,3),VLOOKUP(K18,'17 лет'!$G$4:$I$74,3)))))))</f>
        <v>36</v>
      </c>
      <c r="M18" s="59">
        <v>155</v>
      </c>
      <c r="N18" s="59">
        <f>IF((D18&lt;=11),VLOOKUP(M18,'11 лет'!$F$4:$I$74,4),IF((D18=12),VLOOKUP(M18,'12 лет'!$F$4:$I$74,4),IF((D18=13),VLOOKUP(M18,'13 лет'!$G$4:$J$74,4),IF((D18=14),VLOOKUP(M18,'14 лет'!$G$4:$J$74,4),IF((D18=15),VLOOKUP(M18,'15 лет'!$F$4:$I$74,4),IF((D18=16),VLOOKUP(M18,'16 лет'!$F$4:$I$74,4),VLOOKUP(M18,'17 лет'!$F$4:$I$74,4)))))))</f>
        <v>9</v>
      </c>
      <c r="O18" s="59">
        <v>4</v>
      </c>
      <c r="P18" s="59">
        <f>IF((D18&lt;=11),VLOOKUP(O18,'11 лет'!$E$4:$I$74,5),IF((D18=12),VLOOKUP(O18,'12 лет'!$E$4:$I$74,5),IF((D18=13),VLOOKUP(O18,'13 лет'!$F$4:$J$74,5),IF((D18=14),VLOOKUP(O18,'14 лет'!$F$4:$J$74,5),IF((D18=15),VLOOKUP(O18,'15 лет'!$E$4:$I$74,5),IF((D18=16),VLOOKUP(O18,'16 лет'!$E$4:$I$74,5),VLOOKUP(O18,'17 лет'!$E$4:$I$74,5)))))))</f>
        <v>17</v>
      </c>
      <c r="Q18" s="59">
        <v>0</v>
      </c>
      <c r="R18" s="59">
        <f>IF((D18&lt;=11),VLOOKUP(Q18,'11 лет'!$H$4:$I$74,2),IF((D18=12),VLOOKUP(Q18,'12 лет'!$H$4:$I$74,2),IF((D18=13),VLOOKUP(Q18,'13 лет'!$I$4:$J$74,2),IF((D18=14),VLOOKUP(Q18,'14 лет'!$I$4:$J$74,2),IF((D18=15),VLOOKUP(Q18,'15 лет'!$H$4:$I$74,2),IF((D18=16),VLOOKUP(Q18,'16 лет'!$H$4:$I$74,2),VLOOKUP(Q18,'17 лет'!$H$4:$I$74,2)))))))</f>
        <v>10</v>
      </c>
      <c r="S18" s="59">
        <f t="shared" si="0"/>
        <v>104</v>
      </c>
      <c r="T18" s="59">
        <v>1</v>
      </c>
    </row>
    <row r="19" spans="1:20" ht="12.7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12.7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20" ht="12.7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1:20" ht="12.7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1:20" ht="12.7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1:20" ht="12.7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20" ht="12.7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0" ht="12.75">
      <c r="A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0" ht="12.7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ht="12.7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" ht="12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0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0" ht="12.7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0" ht="12.7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1:20" ht="12.7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12.7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1:20" ht="12.7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ht="12.7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1:20" ht="12.7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spans="1:20" ht="12.7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</row>
    <row r="43" spans="1:20" ht="12.7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</row>
    <row r="44" spans="1:20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</row>
    <row r="45" spans="1:20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</row>
    <row r="46" spans="1:20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1:20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</row>
    <row r="48" spans="1:20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</row>
    <row r="49" spans="1:20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</row>
    <row r="50" spans="1:20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2.7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12.7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0" ht="12.7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0" ht="12.7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0" ht="12.7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0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0" ht="12.7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0" ht="12.7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65" spans="1:20" ht="12.7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</row>
    <row r="66" spans="1:20" ht="12.7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</row>
    <row r="67" spans="1:20" ht="12.7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</row>
    <row r="68" spans="1:20" ht="12.7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</row>
    <row r="69" spans="1:20" ht="12.7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</row>
    <row r="70" spans="1:20" ht="12.7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</row>
    <row r="71" spans="1:20" ht="12.7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</row>
    <row r="72" spans="1:20" ht="12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</row>
    <row r="73" spans="1:20" ht="12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</row>
    <row r="74" spans="1:20" ht="12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</row>
    <row r="75" spans="1:20" ht="12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</row>
    <row r="76" spans="1:20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</row>
    <row r="77" spans="1:20" ht="12.7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</row>
    <row r="78" spans="1:20" ht="12.7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</row>
    <row r="79" spans="1:20" ht="12.7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</row>
    <row r="80" spans="1:20" ht="12.7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</row>
    <row r="81" spans="1:20" ht="12.7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</row>
    <row r="82" spans="1:20" ht="12.7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</row>
    <row r="83" spans="1:20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</row>
    <row r="84" spans="1:20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</row>
    <row r="85" spans="1:20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</row>
    <row r="86" spans="1:20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</row>
    <row r="87" spans="1:20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</row>
    <row r="88" spans="1:20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</row>
    <row r="89" spans="1:20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</row>
    <row r="90" spans="1:20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</row>
    <row r="91" spans="1:20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</row>
    <row r="92" spans="1:20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</row>
    <row r="93" spans="1:20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</row>
    <row r="94" spans="1:20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</row>
    <row r="95" spans="1:20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</row>
    <row r="96" spans="1:20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</row>
    <row r="97" spans="1:20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</row>
    <row r="98" spans="1:20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</row>
    <row r="99" spans="1:20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</row>
    <row r="100" spans="1:20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</row>
    <row r="101" spans="1:20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</row>
    <row r="102" spans="1:20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</row>
    <row r="103" spans="1:20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</row>
    <row r="104" spans="1:20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</row>
    <row r="105" spans="1:20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</row>
    <row r="106" spans="1:20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</row>
    <row r="107" spans="1:20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</row>
    <row r="108" spans="1:20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</row>
    <row r="109" spans="1:20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</row>
    <row r="110" spans="1:20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</row>
    <row r="111" spans="1:20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</row>
    <row r="112" spans="1:20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</row>
    <row r="113" spans="1:20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</row>
    <row r="114" spans="1:20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</row>
    <row r="115" spans="1:20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</row>
    <row r="116" spans="1:20" ht="12.7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</row>
    <row r="117" spans="1:20" ht="12.7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</row>
    <row r="118" spans="1:20" ht="12.7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</row>
    <row r="119" spans="1:20" ht="12.7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</row>
    <row r="120" spans="1:20" ht="12.7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</row>
    <row r="121" spans="1:20" ht="12.7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</row>
    <row r="122" spans="1:20" ht="12.7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</row>
    <row r="123" spans="1:20" ht="12.7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</row>
    <row r="124" spans="1:20" ht="12.7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</row>
    <row r="125" spans="1:20" ht="12.7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</row>
    <row r="126" spans="1:20" ht="12.7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</row>
    <row r="127" spans="1:20" ht="12.7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</row>
    <row r="128" spans="1:20" ht="12.7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</row>
    <row r="129" spans="1:20" ht="12.7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</row>
    <row r="130" spans="1:20" ht="12.7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</row>
    <row r="131" spans="1:20" ht="12.7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</row>
    <row r="132" spans="1:20" ht="12.7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</row>
    <row r="133" spans="1:20" ht="12.7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</row>
    <row r="134" spans="1:20" ht="12.7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</row>
    <row r="135" spans="1:20" ht="12.7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</row>
    <row r="136" spans="1:20" ht="12.7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</row>
    <row r="137" spans="1:20" ht="12.7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</row>
    <row r="138" spans="1:20" ht="12.7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</row>
    <row r="139" spans="1:20" ht="12.7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</row>
    <row r="140" spans="1:20" ht="12.7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</row>
    <row r="141" spans="1:20" ht="12.7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</row>
    <row r="142" spans="1:20" ht="12.7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</row>
    <row r="143" spans="1:20" ht="12.7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</row>
    <row r="144" spans="1:20" ht="12.7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</row>
    <row r="145" spans="1:20" ht="12.7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</row>
    <row r="146" spans="1:20" ht="12.7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</row>
    <row r="147" spans="1:20" ht="12.7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</row>
    <row r="148" spans="1:20" ht="12.7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</row>
    <row r="149" spans="1:20" ht="12.7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</row>
    <row r="150" spans="1:20" ht="12.7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</row>
    <row r="151" spans="1:20" ht="12.7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</row>
    <row r="152" spans="1:20" ht="12.75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</row>
    <row r="153" spans="1:20" ht="12.7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</row>
    <row r="154" spans="1:20" ht="12.7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</row>
    <row r="155" spans="1:20" ht="12.7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</row>
    <row r="156" spans="1:20" ht="12.75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</row>
    <row r="157" spans="1:20" ht="12.75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</row>
    <row r="158" spans="1:20" ht="12.75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</row>
    <row r="159" spans="1:20" ht="12.75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</row>
    <row r="160" spans="1:20" ht="12.7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</row>
    <row r="161" spans="1:20" ht="12.7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</row>
  </sheetData>
  <sheetProtection/>
  <mergeCells count="2">
    <mergeCell ref="A8:D8"/>
    <mergeCell ref="E8:R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1"/>
  <sheetViews>
    <sheetView zoomScalePageLayoutView="0" workbookViewId="0" topLeftCell="A7">
      <selection activeCell="Q18" sqref="Q18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12.7109375" style="0" customWidth="1"/>
    <col min="4" max="4" width="10.140625" style="0" bestFit="1" customWidth="1"/>
    <col min="5" max="5" width="7.421875" style="0" customWidth="1"/>
  </cols>
  <sheetData>
    <row r="1" spans="1:15" ht="1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15" ht="1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15" ht="1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15" ht="15">
      <c r="A4" s="53" t="s">
        <v>237</v>
      </c>
      <c r="B4" s="53"/>
      <c r="C4" s="53"/>
      <c r="D4" s="53"/>
      <c r="E4" s="53"/>
      <c r="F4" s="53"/>
      <c r="G4" s="53"/>
      <c r="H4" s="53"/>
      <c r="I4" s="53" t="s">
        <v>238</v>
      </c>
      <c r="J4" s="53"/>
      <c r="K4" s="53"/>
      <c r="L4" s="53"/>
      <c r="M4" s="53"/>
      <c r="N4" s="53"/>
      <c r="O4" s="53"/>
    </row>
    <row r="5" spans="1:15" ht="15">
      <c r="A5" s="53" t="s">
        <v>21</v>
      </c>
      <c r="B5" s="53"/>
      <c r="C5" s="53"/>
      <c r="D5" s="53"/>
      <c r="E5" s="53"/>
      <c r="F5" s="53"/>
      <c r="G5" s="53"/>
      <c r="H5" s="53"/>
      <c r="I5" s="53" t="s">
        <v>22</v>
      </c>
      <c r="J5" s="53"/>
      <c r="K5" s="53"/>
      <c r="L5" s="53"/>
      <c r="M5" s="53"/>
      <c r="N5" s="53"/>
      <c r="O5" s="53"/>
    </row>
    <row r="6" spans="1:15" ht="15">
      <c r="A6" s="53" t="s">
        <v>23</v>
      </c>
      <c r="B6" s="53"/>
      <c r="C6" s="53"/>
      <c r="D6" s="53"/>
      <c r="E6" s="53"/>
      <c r="F6" s="53"/>
      <c r="G6" s="53"/>
      <c r="H6" s="53"/>
      <c r="I6" s="53" t="s">
        <v>24</v>
      </c>
      <c r="J6" s="53"/>
      <c r="K6" s="53"/>
      <c r="L6" s="53"/>
      <c r="M6" s="53"/>
      <c r="N6" s="53"/>
      <c r="O6" s="53"/>
    </row>
    <row r="7" spans="1:15" ht="15">
      <c r="A7" s="53" t="s">
        <v>25</v>
      </c>
      <c r="B7" s="53"/>
      <c r="C7" s="53"/>
      <c r="D7" s="53"/>
      <c r="E7" s="53"/>
      <c r="F7" s="53"/>
      <c r="G7" s="53"/>
      <c r="H7" s="53"/>
      <c r="I7" s="53" t="s">
        <v>26</v>
      </c>
      <c r="J7" s="53"/>
      <c r="K7" s="53"/>
      <c r="L7" s="53"/>
      <c r="M7" s="53"/>
      <c r="N7" s="53"/>
      <c r="O7" s="53"/>
    </row>
    <row r="8" spans="1:18" ht="15">
      <c r="A8" s="64"/>
      <c r="B8" s="64"/>
      <c r="C8" s="64"/>
      <c r="D8" s="64"/>
      <c r="E8" s="65" t="s">
        <v>27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6"/>
    </row>
    <row r="10" spans="1:20" ht="38.25">
      <c r="A10" s="55" t="s">
        <v>28</v>
      </c>
      <c r="B10" s="55" t="s">
        <v>0</v>
      </c>
      <c r="C10" s="55" t="s">
        <v>1</v>
      </c>
      <c r="D10" s="55" t="s">
        <v>29</v>
      </c>
      <c r="E10" s="55" t="s">
        <v>30</v>
      </c>
      <c r="F10" s="56" t="s">
        <v>3</v>
      </c>
      <c r="G10" s="57" t="s">
        <v>4</v>
      </c>
      <c r="H10" s="56" t="s">
        <v>3</v>
      </c>
      <c r="I10" s="57" t="s">
        <v>31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144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ht="12.75">
      <c r="A11" s="59">
        <v>1</v>
      </c>
      <c r="B11" s="59" t="s">
        <v>265</v>
      </c>
      <c r="C11" s="59" t="s">
        <v>266</v>
      </c>
      <c r="D11" s="59">
        <v>13</v>
      </c>
      <c r="E11" s="59">
        <v>9.3</v>
      </c>
      <c r="F11" s="59">
        <f>IF((D11&lt;=11),VLOOKUP(E11,'11 лет'!$L$3:$N$75,3),IF((D11=12),VLOOKUP(E11,'12 лет'!$L$3:$N$75,3),IF((D11=13),VLOOKUP(E11,'13 лет'!$M$3:$P$75,4),IF((D11=14),VLOOKUP(E11,'14 лет'!$M$3:$P$75,4),IF((D11=15),VLOOKUP(E11,'15 лет'!$L$3:$N$75,3),IF((D11=16),VLOOKUP(E11,'16 лет'!$L$3:$N$75,3),VLOOKUP(E11,'17 лет'!$L$3:$N$75,3)))))))</f>
        <v>12</v>
      </c>
      <c r="G11" s="61" t="s">
        <v>96</v>
      </c>
      <c r="H11" s="59">
        <f>IF((D11&lt;=11),VLOOKUP(G11,'11 лет'!$K$3:$N$75,4),IF((D11=12),VLOOKUP(G11,'12 лет'!$K$3:$N$75,4),IF((D11=13),VLOOKUP(G11,'13 лет'!$L$3:$P$75,5),IF((D11=14),VLOOKUP(G11,'14 лет'!$L$3:$P$75,5),IF((D11=15),VLOOKUP(G11,'15 лет'!$K$3:$N$75,4),IF((D11=16),VLOOKUP(G11,'16 лет'!$K$3:$N$75,4),VLOOKUP(G11,'17 лет'!$K$3:$N$75,4)))))))</f>
        <v>9</v>
      </c>
      <c r="I11" s="59">
        <v>10.5</v>
      </c>
      <c r="J11" s="59">
        <f>IF((D11&lt;=11),VLOOKUP(I11,'11 лет'!$M$3:$N$75,2),IF((D11=12),VLOOKUP(I11,'12 лет'!$M$3:$N$75,2),IF((D11=13),VLOOKUP(I11,'13 лет'!$O$3:$P$75,2),IF((D11=14),VLOOKUP(I11,'14 лет'!$O$3:$P$75,2),IF((D11=15),VLOOKUP(I11,'15 лет'!$M$3:$N$75,2),IF((D11=16),VLOOKUP(I11,'16 лет'!$M$3:$N$75,2),VLOOKUP(I11,'17 лет'!$M$3:$N$75,2)))))))</f>
        <v>27</v>
      </c>
      <c r="K11" s="59">
        <v>30</v>
      </c>
      <c r="L11" s="59">
        <f>IF((D11&lt;=11),VLOOKUP(K11,'11 лет'!$Q$4:$S$74,3),IF((D11=12),VLOOKUP(K11,'12 лет'!$Q$4:$S$74,3),IF((D11=13),VLOOKUP(K11,'13 лет'!$S$4:$U$74,3),IF((D11=14),VLOOKUP(K11,'14 лет'!$S$4:$U$74,3),IF((D11=15),VLOOKUP(K11,'15 лет'!$Q$4:$S$74,3),IF((D11=16),VLOOKUP(K11,'16 лет'!$Q$4:$S$74,3),VLOOKUP(K11,'17 лет'!$Q$4:$S$74,3)))))))</f>
        <v>44</v>
      </c>
      <c r="M11" s="59">
        <v>140</v>
      </c>
      <c r="N11" s="59">
        <f>IF((D11&lt;=11),VLOOKUP(M11,'11 лет'!$P$4:$S$74,4),IF((D11=12),VLOOKUP(M11,'12 лет'!$P$4:$S$74,4),IF((D11=13),VLOOKUP(M11,'13 лет'!$R$4:$U$74,4),IF((D11=14),VLOOKUP(M11,'14 лет'!$R$4:$U$74,4),IF((D11=15),VLOOKUP(M11,'15 лет'!$P$4:$S$74,4),IF((D11=16),VLOOKUP(M11,'16 лет'!$P$4:$S$74,4),VLOOKUP(M11,'17 лет'!$P$4:$S$74,4)))))))</f>
        <v>9</v>
      </c>
      <c r="O11" s="59">
        <v>2</v>
      </c>
      <c r="P11" s="59">
        <f>IF((D11&lt;=11),VLOOKUP(O11,'11 лет'!$O$4:$S$74,5),IF((D11=12),VLOOKUP(O11,'12 лет'!$O$4:$S$74,5),IF((D11=13),VLOOKUP(O11,'13 лет'!$Q$4:$U$74,5),IF((D11=14),VLOOKUP(O11,'14 лет'!$Q$4:$U$74,5),IF((D11=15),VLOOKUP(O11,'15 лет'!$O$4:$S$74,5),IF((D11=16),VLOOKUP(O11,'16 лет'!$O$4:$S$74,5),VLOOKUP(O11,'17 лет'!$O$4:$S$74,5)))))))</f>
        <v>1</v>
      </c>
      <c r="Q11" s="59">
        <v>0</v>
      </c>
      <c r="R11" s="59">
        <f>IF((D11&lt;=11),VLOOKUP(Q11,'11 лет'!$R$4:$S$74,2),IF((D11=12),VLOOKUP(Q11,'12 лет'!$R$4:$S$74,2),IF((D11=13),VLOOKUP(Q11,'13 лет'!$T$4:$U$74,2),IF((D11=14),VLOOKUP(Q11,'14 лет'!$T$4:$U$74,2),IF((D11=15),VLOOKUP(Q11,'15 лет'!$R$4:$S$74,2),IF((D11=16),VLOOKUP(Q11,'16 лет'!$R$4:$S$74,2),VLOOKUP(Q11,'17 лет'!$R$4:$S$74,2)))))))</f>
        <v>4</v>
      </c>
      <c r="S11" s="59">
        <f>SUM(F11,H11,J11,L11,N11,P11,R11)</f>
        <v>106</v>
      </c>
      <c r="T11" s="59"/>
    </row>
    <row r="12" spans="1:20" ht="12.75">
      <c r="A12" s="59">
        <v>2</v>
      </c>
      <c r="B12" s="59" t="s">
        <v>256</v>
      </c>
      <c r="C12" s="59" t="s">
        <v>255</v>
      </c>
      <c r="D12" s="59">
        <v>14</v>
      </c>
      <c r="E12" s="59">
        <v>9</v>
      </c>
      <c r="F12" s="59">
        <f>IF((D12&lt;=11),VLOOKUP(E12,'11 лет'!$L$3:$N$75,3),IF((D12=12),VLOOKUP(E12,'12 лет'!$L$3:$N$75,3),IF((D12=13),VLOOKUP(E12,'13 лет'!$M$3:$P$75,4),IF((D12=14),VLOOKUP(E12,'14 лет'!$M$3:$P$75,4),IF((D12=15),VLOOKUP(E12,'15 лет'!$L$3:$N$75,3),IF((D12=16),VLOOKUP(E12,'16 лет'!$L$3:$N$75,3),VLOOKUP(E12,'17 лет'!$L$3:$N$75,3)))))))</f>
        <v>15</v>
      </c>
      <c r="G12" s="61" t="s">
        <v>95</v>
      </c>
      <c r="H12" s="59">
        <f>IF((D12&lt;=11),VLOOKUP(G12,'11 лет'!$K$3:$N$75,4),IF((D12=12),VLOOKUP(G12,'12 лет'!$K$3:$N$75,4),IF((D12=13),VLOOKUP(G12,'13 лет'!$L$3:$P$75,5),IF((D12=14),VLOOKUP(G12,'14 лет'!$L$3:$P$75,5),IF((D12=15),VLOOKUP(G12,'15 лет'!$K$3:$N$75,4),IF((D12=16),VLOOKUP(G12,'16 лет'!$K$3:$N$75,4),VLOOKUP(G12,'17 лет'!$K$3:$N$75,4)))))))</f>
        <v>8</v>
      </c>
      <c r="I12" s="59">
        <v>10.7</v>
      </c>
      <c r="J12" s="59">
        <f>IF((D12&lt;=11),VLOOKUP(I12,'11 лет'!$M$3:$N$75,2),IF((D12=12),VLOOKUP(I12,'12 лет'!$M$3:$N$75,2),IF((D12=13),VLOOKUP(I12,'13 лет'!$O$3:$P$75,2),IF((D12=14),VLOOKUP(I12,'14 лет'!$O$3:$P$75,2),IF((D12=15),VLOOKUP(I12,'15 лет'!$M$3:$N$75,2),IF((D12=16),VLOOKUP(I12,'16 лет'!$M$3:$N$75,2),VLOOKUP(I12,'17 лет'!$M$3:$N$75,2)))))))</f>
        <v>19</v>
      </c>
      <c r="K12" s="59">
        <v>35</v>
      </c>
      <c r="L12" s="59">
        <f>IF((D12&lt;=11),VLOOKUP(K12,'11 лет'!$Q$4:$S$74,3),IF((D12=12),VLOOKUP(K12,'12 лет'!$Q$4:$S$74,3),IF((D12=13),VLOOKUP(K12,'13 лет'!$S$4:$U$74,3),IF((D12=14),VLOOKUP(K12,'14 лет'!$S$4:$U$74,3),IF((D12=15),VLOOKUP(K12,'15 лет'!$Q$4:$S$74,3),IF((D12=16),VLOOKUP(K12,'16 лет'!$Q$4:$S$74,3),VLOOKUP(K12,'17 лет'!$Q$4:$S$74,3)))))))</f>
        <v>56</v>
      </c>
      <c r="M12" s="59">
        <v>135</v>
      </c>
      <c r="N12" s="59">
        <f>IF((D12&lt;=11),VLOOKUP(M12,'11 лет'!$P$4:$S$74,4),IF((D12=12),VLOOKUP(M12,'12 лет'!$P$4:$S$74,4),IF((D12=13),VLOOKUP(M12,'13 лет'!$R$4:$U$74,4),IF((D12=14),VLOOKUP(M12,'14 лет'!$R$4:$U$74,4),IF((D12=15),VLOOKUP(M12,'15 лет'!$P$4:$S$74,4),IF((D12=16),VLOOKUP(M12,'16 лет'!$P$4:$S$74,4),VLOOKUP(M12,'17 лет'!$P$4:$S$74,4)))))))</f>
        <v>7</v>
      </c>
      <c r="O12" s="59">
        <v>2</v>
      </c>
      <c r="P12" s="59">
        <f>IF((D12&lt;=11),VLOOKUP(O12,'11 лет'!$O$4:$S$74,5),IF((D12=12),VLOOKUP(O12,'12 лет'!$O$4:$S$74,5),IF((D12=13),VLOOKUP(O12,'13 лет'!$Q$4:$U$74,5),IF((D12=14),VLOOKUP(O12,'14 лет'!$Q$4:$U$74,5),IF((D12=15),VLOOKUP(O12,'15 лет'!$O$4:$S$74,5),IF((D12=16),VLOOKUP(O12,'16 лет'!$O$4:$S$74,5),VLOOKUP(O12,'17 лет'!$O$4:$S$74,5)))))))</f>
        <v>0</v>
      </c>
      <c r="Q12" s="59">
        <v>0</v>
      </c>
      <c r="R12" s="59">
        <f>IF((D12&lt;=11),VLOOKUP(Q12,'11 лет'!$R$4:$S$74,2),IF((D12=12),VLOOKUP(Q12,'12 лет'!$R$4:$S$74,2),IF((D12=13),VLOOKUP(Q12,'13 лет'!$T$4:$U$74,2),IF((D12=14),VLOOKUP(Q12,'14 лет'!$T$4:$U$74,2),IF((D12=15),VLOOKUP(Q12,'15 лет'!$R$4:$S$74,2),IF((D12=16),VLOOKUP(Q12,'16 лет'!$R$4:$S$74,2),VLOOKUP(Q12,'17 лет'!$R$4:$S$74,2)))))))</f>
        <v>4</v>
      </c>
      <c r="S12" s="59">
        <f aca="true" t="shared" si="0" ref="S12:S18">SUM(F12,H12,J12,L12,N12,P12,R12)</f>
        <v>109</v>
      </c>
      <c r="T12" s="59"/>
    </row>
    <row r="13" spans="1:20" ht="12.75">
      <c r="A13" s="59">
        <v>3</v>
      </c>
      <c r="B13" s="59" t="s">
        <v>257</v>
      </c>
      <c r="C13" s="59" t="s">
        <v>258</v>
      </c>
      <c r="D13" s="59">
        <v>13</v>
      </c>
      <c r="E13" s="59">
        <v>9.5</v>
      </c>
      <c r="F13" s="59">
        <f>IF((D13&lt;=11),VLOOKUP(E13,'11 лет'!$L$3:$N$75,3),IF((D13=12),VLOOKUP(E13,'12 лет'!$L$3:$N$75,3),IF((D13=13),VLOOKUP(E13,'13 лет'!$M$3:$P$75,4),IF((D13=14),VLOOKUP(E13,'14 лет'!$M$3:$P$75,4),IF((D13=15),VLOOKUP(E13,'15 лет'!$L$3:$N$75,3),IF((D13=16),VLOOKUP(E13,'16 лет'!$L$3:$N$75,3),VLOOKUP(E13,'17 лет'!$L$3:$N$75,3)))))))</f>
        <v>8</v>
      </c>
      <c r="G13" s="59" t="s">
        <v>87</v>
      </c>
      <c r="H13" s="59">
        <f>IF((D13&lt;=11),VLOOKUP(G13,'11 лет'!$K$3:$N$75,4),IF((D13=12),VLOOKUP(G13,'12 лет'!$K$3:$N$75,4),IF((D13=13),VLOOKUP(G13,'13 лет'!$L$3:$P$75,5),IF((D13=14),VLOOKUP(G13,'14 лет'!$L$3:$P$75,5),IF((D13=15),VLOOKUP(G13,'15 лет'!$K$3:$N$75,4),IF((D13=16),VLOOKUP(G13,'16 лет'!$K$3:$N$75,4),VLOOKUP(G13,'17 лет'!$K$3:$N$75,4)))))))</f>
        <v>19</v>
      </c>
      <c r="I13" s="59">
        <v>10</v>
      </c>
      <c r="J13" s="59">
        <f>IF((D13&lt;=11),VLOOKUP(I13,'11 лет'!$M$3:$N$75,2),IF((D13=12),VLOOKUP(I13,'12 лет'!$M$3:$N$75,2),IF((D13=13),VLOOKUP(I13,'13 лет'!$O$3:$P$75,2),IF((D13=14),VLOOKUP(I13,'14 лет'!$O$3:$P$75,2),IF((D13=15),VLOOKUP(I13,'15 лет'!$M$3:$N$75,2),IF((D13=16),VLOOKUP(I13,'16 лет'!$M$3:$N$75,2),VLOOKUP(I13,'17 лет'!$M$3:$N$75,2)))))))</f>
        <v>37</v>
      </c>
      <c r="K13" s="59">
        <v>29</v>
      </c>
      <c r="L13" s="59">
        <f>IF((D13&lt;=11),VLOOKUP(K13,'11 лет'!$Q$4:$S$74,3),IF((D13=12),VLOOKUP(K13,'12 лет'!$Q$4:$S$74,3),IF((D13=13),VLOOKUP(K13,'13 лет'!$S$4:$U$74,3),IF((D13=14),VLOOKUP(K13,'14 лет'!$S$4:$U$74,3),IF((D13=15),VLOOKUP(K13,'15 лет'!$Q$4:$S$74,3),IF((D13=16),VLOOKUP(K13,'16 лет'!$Q$4:$S$74,3),VLOOKUP(K13,'17 лет'!$Q$4:$S$74,3)))))))</f>
        <v>41</v>
      </c>
      <c r="M13" s="59">
        <v>145</v>
      </c>
      <c r="N13" s="59">
        <f>IF((D13&lt;=11),VLOOKUP(M13,'11 лет'!$P$4:$S$74,4),IF((D13=12),VLOOKUP(M13,'12 лет'!$P$4:$S$74,4),IF((D13=13),VLOOKUP(M13,'13 лет'!$R$4:$U$74,4),IF((D13=14),VLOOKUP(M13,'14 лет'!$R$4:$U$74,4),IF((D13=15),VLOOKUP(M13,'15 лет'!$P$4:$S$74,4),IF((D13=16),VLOOKUP(M13,'16 лет'!$P$4:$S$74,4),VLOOKUP(M13,'17 лет'!$P$4:$S$74,4)))))))</f>
        <v>10</v>
      </c>
      <c r="O13" s="59">
        <v>6</v>
      </c>
      <c r="P13" s="59">
        <f>IF((D13&lt;=11),VLOOKUP(O13,'11 лет'!$O$4:$S$74,5),IF((D13=12),VLOOKUP(O13,'12 лет'!$O$4:$S$74,5),IF((D13=13),VLOOKUP(O13,'13 лет'!$Q$4:$U$74,5),IF((D13=14),VLOOKUP(O13,'14 лет'!$Q$4:$U$74,5),IF((D13=15),VLOOKUP(O13,'15 лет'!$O$4:$S$74,5),IF((D13=16),VLOOKUP(O13,'16 лет'!$O$4:$S$74,5),VLOOKUP(O13,'17 лет'!$O$4:$S$74,5)))))))</f>
        <v>5</v>
      </c>
      <c r="Q13" s="59">
        <v>3</v>
      </c>
      <c r="R13" s="59">
        <f>IF((D13&lt;=11),VLOOKUP(Q13,'11 лет'!$R$4:$S$74,2),IF((D13=12),VLOOKUP(Q13,'12 лет'!$R$4:$S$74,2),IF((D13=13),VLOOKUP(Q13,'13 лет'!$T$4:$U$74,2),IF((D13=14),VLOOKUP(Q13,'14 лет'!$T$4:$U$74,2),IF((D13=15),VLOOKUP(Q13,'15 лет'!$R$4:$S$74,2),IF((D13=16),VLOOKUP(Q13,'16 лет'!$R$4:$S$74,2),VLOOKUP(Q13,'17 лет'!$R$4:$S$74,2)))))))</f>
        <v>10</v>
      </c>
      <c r="S13" s="59">
        <f t="shared" si="0"/>
        <v>130</v>
      </c>
      <c r="T13" s="59"/>
    </row>
    <row r="14" spans="1:20" ht="12.75">
      <c r="A14" s="59">
        <v>4</v>
      </c>
      <c r="B14" s="59" t="s">
        <v>269</v>
      </c>
      <c r="C14" s="59" t="s">
        <v>246</v>
      </c>
      <c r="D14" s="59">
        <v>13</v>
      </c>
      <c r="E14" s="59">
        <v>9.8</v>
      </c>
      <c r="F14" s="59">
        <f>IF((D14&lt;=11),VLOOKUP(E14,'11 лет'!$L$3:$N$75,3),IF((D14=12),VLOOKUP(E14,'12 лет'!$L$3:$N$75,3),IF((D14=13),VLOOKUP(E14,'13 лет'!$M$3:$P$75,4),IF((D14=14),VLOOKUP(E14,'14 лет'!$M$3:$P$75,4),IF((D14=15),VLOOKUP(E14,'15 лет'!$L$3:$N$75,3),IF((D14=16),VLOOKUP(E14,'16 лет'!$L$3:$N$75,3),VLOOKUP(E14,'17 лет'!$L$3:$N$75,3)))))))</f>
        <v>5</v>
      </c>
      <c r="G14" s="59" t="s">
        <v>92</v>
      </c>
      <c r="H14" s="59">
        <f>IF((D14&lt;=11),VLOOKUP(G14,'11 лет'!$K$3:$N$75,4),IF((D14=12),VLOOKUP(G14,'12 лет'!$K$3:$N$75,4),IF((D14=13),VLOOKUP(G14,'13 лет'!$L$3:$P$75,5),IF((D14=14),VLOOKUP(G14,'14 лет'!$L$3:$P$75,5),IF((D14=15),VLOOKUP(G14,'15 лет'!$K$3:$N$75,4),IF((D14=16),VLOOKUP(G14,'16 лет'!$K$3:$N$75,4),VLOOKUP(G14,'17 лет'!$K$3:$N$75,4)))))))</f>
        <v>14</v>
      </c>
      <c r="I14" s="59">
        <v>10.2</v>
      </c>
      <c r="J14" s="59">
        <f>IF((D14&lt;=11),VLOOKUP(I14,'11 лет'!$M$3:$N$75,2),IF((D14=12),VLOOKUP(I14,'12 лет'!$M$3:$N$75,2),IF((D14=13),VLOOKUP(I14,'13 лет'!$O$3:$P$75,2),IF((D14=14),VLOOKUP(I14,'14 лет'!$O$3:$P$75,2),IF((D14=15),VLOOKUP(I14,'15 лет'!$M$3:$N$75,2),IF((D14=16),VLOOKUP(I14,'16 лет'!$M$3:$N$75,2),VLOOKUP(I14,'17 лет'!$M$3:$N$75,2)))))))</f>
        <v>33</v>
      </c>
      <c r="K14" s="59">
        <v>32</v>
      </c>
      <c r="L14" s="59">
        <f>IF((D14&lt;=11),VLOOKUP(K14,'11 лет'!$Q$4:$S$74,3),IF((D14=12),VLOOKUP(K14,'12 лет'!$Q$4:$S$74,3),IF((D14=13),VLOOKUP(K14,'13 лет'!$S$4:$U$74,3),IF((D14=14),VLOOKUP(K14,'14 лет'!$S$4:$U$74,3),IF((D14=15),VLOOKUP(K14,'15 лет'!$Q$4:$S$74,3),IF((D14=16),VLOOKUP(K14,'16 лет'!$Q$4:$S$74,3),VLOOKUP(K14,'17 лет'!$Q$4:$S$74,3)))))))</f>
        <v>50</v>
      </c>
      <c r="M14" s="59">
        <v>130</v>
      </c>
      <c r="N14" s="59">
        <f>IF((D14&lt;=11),VLOOKUP(M14,'11 лет'!$P$4:$S$74,4),IF((D14=12),VLOOKUP(M14,'12 лет'!$P$4:$S$74,4),IF((D14=13),VLOOKUP(M14,'13 лет'!$R$4:$U$74,4),IF((D14=14),VLOOKUP(M14,'14 лет'!$R$4:$U$74,4),IF((D14=15),VLOOKUP(M14,'15 лет'!$P$4:$S$74,4),IF((D14=16),VLOOKUP(M14,'16 лет'!$P$4:$S$74,4),VLOOKUP(M14,'17 лет'!$P$4:$S$74,4)))))))</f>
        <v>5</v>
      </c>
      <c r="O14" s="59">
        <v>4</v>
      </c>
      <c r="P14" s="59">
        <f>IF((D14&lt;=11),VLOOKUP(O14,'11 лет'!$O$4:$S$74,5),IF((D14=12),VLOOKUP(O14,'12 лет'!$O$4:$S$74,5),IF((D14=13),VLOOKUP(O14,'13 лет'!$Q$4:$U$74,5),IF((D14=14),VLOOKUP(O14,'14 лет'!$Q$4:$U$74,5),IF((D14=15),VLOOKUP(O14,'15 лет'!$O$4:$S$74,5),IF((D14=16),VLOOKUP(O14,'16 лет'!$O$4:$S$74,5),VLOOKUP(O14,'17 лет'!$O$4:$S$74,5)))))))</f>
        <v>3</v>
      </c>
      <c r="Q14" s="59">
        <v>1</v>
      </c>
      <c r="R14" s="59">
        <f>IF((D14&lt;=11),VLOOKUP(Q14,'11 лет'!$R$4:$S$74,2),IF((D14=12),VLOOKUP(Q14,'12 лет'!$R$4:$S$74,2),IF((D14=13),VLOOKUP(Q14,'13 лет'!$T$4:$U$74,2),IF((D14=14),VLOOKUP(Q14,'14 лет'!$T$4:$U$74,2),IF((D14=15),VLOOKUP(Q14,'15 лет'!$R$4:$S$74,2),IF((D14=16),VLOOKUP(Q14,'16 лет'!$R$4:$S$74,2),VLOOKUP(Q14,'17 лет'!$R$4:$S$74,2)))))))</f>
        <v>6</v>
      </c>
      <c r="S14" s="59">
        <f t="shared" si="0"/>
        <v>116</v>
      </c>
      <c r="T14" s="59"/>
    </row>
    <row r="15" spans="1:20" ht="12.75">
      <c r="A15" s="59">
        <v>5</v>
      </c>
      <c r="B15" s="59" t="s">
        <v>259</v>
      </c>
      <c r="C15" s="59" t="s">
        <v>260</v>
      </c>
      <c r="D15" s="59">
        <v>14</v>
      </c>
      <c r="E15" s="59">
        <v>8.9</v>
      </c>
      <c r="F15" s="59">
        <f>IF((D15&lt;=11),VLOOKUP(E15,'11 лет'!$L$3:$N$75,3),IF((D15=12),VLOOKUP(E15,'12 лет'!$L$3:$N$75,3),IF((D15=13),VLOOKUP(E15,'13 лет'!$M$3:$P$75,4),IF((D15=14),VLOOKUP(E15,'14 лет'!$M$3:$P$75,4),IF((D15=15),VLOOKUP(E15,'15 лет'!$L$3:$N$75,3),IF((D15=16),VLOOKUP(E15,'16 лет'!$L$3:$N$75,3),VLOOKUP(E15,'17 лет'!$L$3:$N$75,3)))))))</f>
        <v>17</v>
      </c>
      <c r="G15" s="59" t="s">
        <v>158</v>
      </c>
      <c r="H15" s="59">
        <f>IF((D15&lt;=11),VLOOKUP(G15,'11 лет'!$K$3:$N$75,4),IF((D15=12),VLOOKUP(G15,'12 лет'!$K$3:$N$75,4),IF((D15=13),VLOOKUP(G15,'13 лет'!$L$3:$P$75,5),IF((D15=14),VLOOKUP(G15,'14 лет'!$L$3:$P$75,5),IF((D15=15),VLOOKUP(G15,'15 лет'!$K$3:$N$75,4),IF((D15=16),VLOOKUP(G15,'16 лет'!$K$3:$N$75,4),VLOOKUP(G15,'17 лет'!$K$3:$N$75,4)))))))</f>
        <v>15</v>
      </c>
      <c r="I15" s="59">
        <v>10.5</v>
      </c>
      <c r="J15" s="59">
        <f>IF((D15&lt;=11),VLOOKUP(I15,'11 лет'!$M$3:$N$75,2),IF((D15=12),VLOOKUP(I15,'12 лет'!$M$3:$N$75,2),IF((D15=13),VLOOKUP(I15,'13 лет'!$O$3:$P$75,2),IF((D15=14),VLOOKUP(I15,'14 лет'!$O$3:$P$75,2),IF((D15=15),VLOOKUP(I15,'15 лет'!$M$3:$N$75,2),IF((D15=16),VLOOKUP(I15,'16 лет'!$M$3:$N$75,2),VLOOKUP(I15,'17 лет'!$M$3:$N$75,2)))))))</f>
        <v>21</v>
      </c>
      <c r="K15" s="59">
        <v>36</v>
      </c>
      <c r="L15" s="59">
        <f>IF((D15&lt;=11),VLOOKUP(K15,'11 лет'!$Q$4:$S$74,3),IF((D15=12),VLOOKUP(K15,'12 лет'!$Q$4:$S$74,3),IF((D15=13),VLOOKUP(K15,'13 лет'!$S$4:$U$74,3),IF((D15=14),VLOOKUP(K15,'14 лет'!$S$4:$U$74,3),IF((D15=15),VLOOKUP(K15,'15 лет'!$Q$4:$S$74,3),IF((D15=16),VLOOKUP(K15,'16 лет'!$Q$4:$S$74,3),VLOOKUP(K15,'17 лет'!$Q$4:$S$74,3)))))))</f>
        <v>58</v>
      </c>
      <c r="M15" s="59">
        <v>140</v>
      </c>
      <c r="N15" s="59">
        <f>IF((D15&lt;=11),VLOOKUP(M15,'11 лет'!$P$4:$S$74,4),IF((D15=12),VLOOKUP(M15,'12 лет'!$P$4:$S$74,4),IF((D15=13),VLOOKUP(M15,'13 лет'!$R$4:$U$74,4),IF((D15=14),VLOOKUP(M15,'14 лет'!$R$4:$U$74,4),IF((D15=15),VLOOKUP(M15,'15 лет'!$P$4:$S$74,4),IF((D15=16),VLOOKUP(M15,'16 лет'!$P$4:$S$74,4),VLOOKUP(M15,'17 лет'!$P$4:$S$74,4)))))))</f>
        <v>9</v>
      </c>
      <c r="O15" s="59">
        <v>4</v>
      </c>
      <c r="P15" s="59">
        <f>IF((D15&lt;=11),VLOOKUP(O15,'11 лет'!$O$4:$S$74,5),IF((D15=12),VLOOKUP(O15,'12 лет'!$O$4:$S$74,5),IF((D15=13),VLOOKUP(O15,'13 лет'!$Q$4:$U$74,5),IF((D15=14),VLOOKUP(O15,'14 лет'!$Q$4:$U$74,5),IF((D15=15),VLOOKUP(O15,'15 лет'!$O$4:$S$74,5),IF((D15=16),VLOOKUP(O15,'16 лет'!$O$4:$S$74,5),VLOOKUP(O15,'17 лет'!$O$4:$S$74,5)))))))</f>
        <v>2</v>
      </c>
      <c r="Q15" s="59">
        <v>0</v>
      </c>
      <c r="R15" s="59">
        <f>IF((D15&lt;=11),VLOOKUP(Q15,'11 лет'!$R$4:$S$74,2),IF((D15=12),VLOOKUP(Q15,'12 лет'!$R$4:$S$74,2),IF((D15=13),VLOOKUP(Q15,'13 лет'!$T$4:$U$74,2),IF((D15=14),VLOOKUP(Q15,'14 лет'!$T$4:$U$74,2),IF((D15=15),VLOOKUP(Q15,'15 лет'!$R$4:$S$74,2),IF((D15=16),VLOOKUP(Q15,'16 лет'!$R$4:$S$74,2),VLOOKUP(Q15,'17 лет'!$R$4:$S$74,2)))))))</f>
        <v>4</v>
      </c>
      <c r="S15" s="59">
        <f t="shared" si="0"/>
        <v>126</v>
      </c>
      <c r="T15" s="59"/>
    </row>
    <row r="16" spans="1:20" ht="12.75">
      <c r="A16" s="59">
        <v>6</v>
      </c>
      <c r="B16" s="59" t="s">
        <v>261</v>
      </c>
      <c r="C16" s="59" t="s">
        <v>262</v>
      </c>
      <c r="D16" s="59">
        <v>13</v>
      </c>
      <c r="E16" s="59">
        <v>8.8</v>
      </c>
      <c r="F16" s="59">
        <f>IF((D16&lt;=11),VLOOKUP(E16,'11 лет'!$L$3:$N$75,3),IF((D16=12),VLOOKUP(E16,'12 лет'!$L$3:$N$75,3),IF((D16=13),VLOOKUP(E16,'13 лет'!$M$3:$P$75,4),IF((D16=14),VLOOKUP(E16,'14 лет'!$M$3:$P$75,4),IF((D16=15),VLOOKUP(E16,'15 лет'!$L$3:$N$75,3),IF((D16=16),VLOOKUP(E16,'16 лет'!$L$3:$N$75,3),VLOOKUP(E16,'17 лет'!$L$3:$N$75,3)))))))</f>
        <v>22</v>
      </c>
      <c r="G16" s="59" t="s">
        <v>194</v>
      </c>
      <c r="H16" s="59">
        <f>IF((D16&lt;=11),VLOOKUP(G16,'11 лет'!$K$3:$N$75,4),IF((D16=12),VLOOKUP(G16,'12 лет'!$K$3:$N$75,4),IF((D16=13),VLOOKUP(G16,'13 лет'!$L$3:$P$75,5),IF((D16=14),VLOOKUP(G16,'14 лет'!$L$3:$P$75,5),IF((D16=15),VLOOKUP(G16,'15 лет'!$K$3:$N$75,4),IF((D16=16),VLOOKUP(G16,'16 лет'!$K$3:$N$75,4),VLOOKUP(G16,'17 лет'!$K$3:$N$75,4)))))))</f>
        <v>22</v>
      </c>
      <c r="I16" s="59">
        <v>9.8</v>
      </c>
      <c r="J16" s="59">
        <f>IF((D16&lt;=11),VLOOKUP(I16,'11 лет'!$M$3:$N$75,2),IF((D16=12),VLOOKUP(I16,'12 лет'!$M$3:$N$75,2),IF((D16=13),VLOOKUP(I16,'13 лет'!$O$3:$P$75,2),IF((D16=14),VLOOKUP(I16,'14 лет'!$O$3:$P$75,2),IF((D16=15),VLOOKUP(I16,'15 лет'!$M$3:$N$75,2),IF((D16=16),VLOOKUP(I16,'16 лет'!$M$3:$N$75,2),VLOOKUP(I16,'17 лет'!$M$3:$N$75,2)))))))</f>
        <v>41</v>
      </c>
      <c r="K16" s="59">
        <v>31</v>
      </c>
      <c r="L16" s="59">
        <f>IF((D16&lt;=11),VLOOKUP(K16,'11 лет'!$Q$4:$S$74,3),IF((D16=12),VLOOKUP(K16,'12 лет'!$Q$4:$S$74,3),IF((D16=13),VLOOKUP(K16,'13 лет'!$S$4:$U$74,3),IF((D16=14),VLOOKUP(K16,'14 лет'!$S$4:$U$74,3),IF((D16=15),VLOOKUP(K16,'15 лет'!$Q$4:$S$74,3),IF((D16=16),VLOOKUP(K16,'16 лет'!$Q$4:$S$74,3),VLOOKUP(K16,'17 лет'!$Q$4:$S$74,3)))))))</f>
        <v>47</v>
      </c>
      <c r="M16" s="59">
        <v>125</v>
      </c>
      <c r="N16" s="59">
        <f>IF((D16&lt;=11),VLOOKUP(M16,'11 лет'!$P$4:$S$74,4),IF((D16=12),VLOOKUP(M16,'12 лет'!$P$4:$S$74,4),IF((D16=13),VLOOKUP(M16,'13 лет'!$R$4:$U$74,4),IF((D16=14),VLOOKUP(M16,'14 лет'!$R$4:$U$74,4),IF((D16=15),VLOOKUP(M16,'15 лет'!$P$4:$S$74,4),IF((D16=16),VLOOKUP(M16,'16 лет'!$P$4:$S$74,4),VLOOKUP(M16,'17 лет'!$P$4:$S$74,4)))))))</f>
        <v>4</v>
      </c>
      <c r="O16" s="59">
        <v>2</v>
      </c>
      <c r="P16" s="59">
        <f>IF((D16&lt;=11),VLOOKUP(O16,'11 лет'!$O$4:$S$74,5),IF((D16=12),VLOOKUP(O16,'12 лет'!$O$4:$S$74,5),IF((D16=13),VLOOKUP(O16,'13 лет'!$Q$4:$U$74,5),IF((D16=14),VLOOKUP(O16,'14 лет'!$Q$4:$U$74,5),IF((D16=15),VLOOKUP(O16,'15 лет'!$O$4:$S$74,5),IF((D16=16),VLOOKUP(O16,'16 лет'!$O$4:$S$74,5),VLOOKUP(O16,'17 лет'!$O$4:$S$74,5)))))))</f>
        <v>1</v>
      </c>
      <c r="Q16" s="59">
        <v>0</v>
      </c>
      <c r="R16" s="59">
        <f>IF((D16&lt;=11),VLOOKUP(Q16,'11 лет'!$R$4:$S$74,2),IF((D16=12),VLOOKUP(Q16,'12 лет'!$R$4:$S$74,2),IF((D16=13),VLOOKUP(Q16,'13 лет'!$T$4:$U$74,2),IF((D16=14),VLOOKUP(Q16,'14 лет'!$T$4:$U$74,2),IF((D16=15),VLOOKUP(Q16,'15 лет'!$R$4:$S$74,2),IF((D16=16),VLOOKUP(Q16,'16 лет'!$R$4:$S$74,2),VLOOKUP(Q16,'17 лет'!$R$4:$S$74,2)))))))</f>
        <v>4</v>
      </c>
      <c r="S16" s="59">
        <f t="shared" si="0"/>
        <v>141</v>
      </c>
      <c r="T16" s="59"/>
    </row>
    <row r="17" spans="1:20" ht="12.75">
      <c r="A17" s="59">
        <v>7</v>
      </c>
      <c r="B17" s="59" t="s">
        <v>267</v>
      </c>
      <c r="C17" s="59" t="s">
        <v>268</v>
      </c>
      <c r="D17" s="59">
        <v>14</v>
      </c>
      <c r="E17" s="59">
        <v>9.1</v>
      </c>
      <c r="F17" s="59">
        <f>IF((D17&lt;=11),VLOOKUP(E17,'11 лет'!$L$3:$N$75,3),IF((D17=12),VLOOKUP(E17,'12 лет'!$L$3:$N$75,3),IF((D17=13),VLOOKUP(E17,'13 лет'!$M$3:$P$75,4),IF((D17=14),VLOOKUP(E17,'14 лет'!$M$3:$P$75,4),IF((D17=15),VLOOKUP(E17,'15 лет'!$L$3:$N$75,3),IF((D17=16),VLOOKUP(E17,'16 лет'!$L$3:$N$75,3),VLOOKUP(E17,'17 лет'!$L$3:$N$75,3)))))))</f>
        <v>13</v>
      </c>
      <c r="G17" s="59" t="s">
        <v>235</v>
      </c>
      <c r="H17" s="59">
        <f>IF((D17&lt;=11),VLOOKUP(G17,'11 лет'!$K$3:$N$75,4),IF((D17=12),VLOOKUP(G17,'12 лет'!$K$3:$N$75,4),IF((D17=13),VLOOKUP(G17,'13 лет'!$L$3:$P$75,5),IF((D17=14),VLOOKUP(G17,'14 лет'!$L$3:$P$75,5),IF((D17=15),VLOOKUP(G17,'15 лет'!$K$3:$N$75,4),IF((D17=16),VLOOKUP(G17,'16 лет'!$K$3:$N$75,4),VLOOKUP(G17,'17 лет'!$K$3:$N$75,4)))))))</f>
        <v>22</v>
      </c>
      <c r="I17" s="59">
        <v>10.8</v>
      </c>
      <c r="J17" s="59">
        <f>IF((D17&lt;=11),VLOOKUP(I17,'11 лет'!$M$3:$N$75,2),IF((D17=12),VLOOKUP(I17,'12 лет'!$M$3:$N$75,2),IF((D17=13),VLOOKUP(I17,'13 лет'!$O$3:$P$75,2),IF((D17=14),VLOOKUP(I17,'14 лет'!$O$3:$P$75,2),IF((D17=15),VLOOKUP(I17,'15 лет'!$M$3:$N$75,2),IF((D17=16),VLOOKUP(I17,'16 лет'!$M$3:$N$75,2),VLOOKUP(I17,'17 лет'!$M$3:$N$75,2)))))))</f>
        <v>18</v>
      </c>
      <c r="K17" s="59">
        <v>28</v>
      </c>
      <c r="L17" s="59">
        <f>IF((D17&lt;=11),VLOOKUP(K17,'11 лет'!$Q$4:$S$74,3),IF((D17=12),VLOOKUP(K17,'12 лет'!$Q$4:$S$74,3),IF((D17=13),VLOOKUP(K17,'13 лет'!$S$4:$U$74,3),IF((D17=14),VLOOKUP(K17,'14 лет'!$S$4:$U$74,3),IF((D17=15),VLOOKUP(K17,'15 лет'!$Q$4:$S$74,3),IF((D17=16),VLOOKUP(K17,'16 лет'!$Q$4:$S$74,3),VLOOKUP(K17,'17 лет'!$Q$4:$S$74,3)))))))</f>
        <v>38</v>
      </c>
      <c r="M17" s="59">
        <v>130</v>
      </c>
      <c r="N17" s="59">
        <f>IF((D17&lt;=11),VLOOKUP(M17,'11 лет'!$P$4:$S$74,4),IF((D17=12),VLOOKUP(M17,'12 лет'!$P$4:$S$74,4),IF((D17=13),VLOOKUP(M17,'13 лет'!$R$4:$U$74,4),IF((D17=14),VLOOKUP(M17,'14 лет'!$R$4:$U$74,4),IF((D17=15),VLOOKUP(M17,'15 лет'!$P$4:$S$74,4),IF((D17=16),VLOOKUP(M17,'16 лет'!$P$4:$S$74,4),VLOOKUP(M17,'17 лет'!$P$4:$S$74,4)))))))</f>
        <v>5</v>
      </c>
      <c r="O17" s="59">
        <v>4</v>
      </c>
      <c r="P17" s="59">
        <f>IF((D17&lt;=11),VLOOKUP(O17,'11 лет'!$O$4:$S$74,5),IF((D17=12),VLOOKUP(O17,'12 лет'!$O$4:$S$74,5),IF((D17=13),VLOOKUP(O17,'13 лет'!$Q$4:$U$74,5),IF((D17=14),VLOOKUP(O17,'14 лет'!$Q$4:$U$74,5),IF((D17=15),VLOOKUP(O17,'15 лет'!$O$4:$S$74,5),IF((D17=16),VLOOKUP(O17,'16 лет'!$O$4:$S$74,5),VLOOKUP(O17,'17 лет'!$O$4:$S$74,5)))))))</f>
        <v>2</v>
      </c>
      <c r="Q17" s="59">
        <v>1</v>
      </c>
      <c r="R17" s="59">
        <f>IF((D17&lt;=11),VLOOKUP(Q17,'11 лет'!$R$4:$S$74,2),IF((D17=12),VLOOKUP(Q17,'12 лет'!$R$4:$S$74,2),IF((D17=13),VLOOKUP(Q17,'13 лет'!$T$4:$U$74,2),IF((D17=14),VLOOKUP(Q17,'14 лет'!$T$4:$U$74,2),IF((D17=15),VLOOKUP(Q17,'15 лет'!$R$4:$S$74,2),IF((D17=16),VLOOKUP(Q17,'16 лет'!$R$4:$S$74,2),VLOOKUP(Q17,'17 лет'!$R$4:$S$74,2)))))))</f>
        <v>6</v>
      </c>
      <c r="S17" s="59">
        <f t="shared" si="0"/>
        <v>104</v>
      </c>
      <c r="T17" s="59"/>
    </row>
    <row r="18" spans="1:20" ht="12.75">
      <c r="A18" s="59">
        <v>8</v>
      </c>
      <c r="B18" s="59" t="s">
        <v>263</v>
      </c>
      <c r="C18" s="59" t="s">
        <v>264</v>
      </c>
      <c r="D18" s="59">
        <v>13</v>
      </c>
      <c r="E18" s="59">
        <v>9.5</v>
      </c>
      <c r="F18" s="59">
        <f>IF((D18&lt;=11),VLOOKUP(E18,'11 лет'!$L$3:$N$75,3),IF((D18=12),VLOOKUP(E18,'12 лет'!$L$3:$N$75,3),IF((D18=13),VLOOKUP(E18,'13 лет'!$M$3:$P$75,4),IF((D18=14),VLOOKUP(E18,'14 лет'!$M$3:$P$75,4),IF((D18=15),VLOOKUP(E18,'15 лет'!$L$3:$N$75,3),IF((D18=16),VLOOKUP(E18,'16 лет'!$L$3:$N$75,3),VLOOKUP(E18,'17 лет'!$L$3:$N$75,3)))))))</f>
        <v>8</v>
      </c>
      <c r="G18" s="59" t="s">
        <v>159</v>
      </c>
      <c r="H18" s="59">
        <f>IF((D18&lt;=11),VLOOKUP(G18,'11 лет'!$K$3:$N$75,4),IF((D18=12),VLOOKUP(G18,'12 лет'!$K$3:$N$75,4),IF((D18=13),VLOOKUP(G18,'13 лет'!$L$3:$P$75,5),IF((D18=14),VLOOKUP(G18,'14 лет'!$L$3:$P$75,5),IF((D18=15),VLOOKUP(G18,'15 лет'!$K$3:$N$75,4),IF((D18=16),VLOOKUP(G18,'16 лет'!$K$3:$N$75,4),VLOOKUP(G18,'17 лет'!$K$3:$N$75,4)))))))</f>
        <v>15</v>
      </c>
      <c r="I18" s="59">
        <v>11</v>
      </c>
      <c r="J18" s="59">
        <f>IF((D18&lt;=11),VLOOKUP(I18,'11 лет'!$M$3:$N$75,2),IF((D18=12),VLOOKUP(I18,'12 лет'!$M$3:$N$75,2),IF((D18=13),VLOOKUP(I18,'13 лет'!$O$3:$P$75,2),IF((D18=14),VLOOKUP(I18,'14 лет'!$O$3:$P$75,2),IF((D18=15),VLOOKUP(I18,'15 лет'!$M$3:$N$75,2),IF((D18=16),VLOOKUP(I18,'16 лет'!$M$3:$N$75,2),VLOOKUP(I18,'17 лет'!$M$3:$N$75,2)))))))</f>
        <v>18</v>
      </c>
      <c r="K18" s="59">
        <v>30</v>
      </c>
      <c r="L18" s="59">
        <f>IF((D18&lt;=11),VLOOKUP(K18,'11 лет'!$Q$4:$S$74,3),IF((D18=12),VLOOKUP(K18,'12 лет'!$Q$4:$S$74,3),IF((D18=13),VLOOKUP(K18,'13 лет'!$S$4:$U$74,3),IF((D18=14),VLOOKUP(K18,'14 лет'!$S$4:$U$74,3),IF((D18=15),VLOOKUP(K18,'15 лет'!$Q$4:$S$74,3),IF((D18=16),VLOOKUP(K18,'16 лет'!$Q$4:$S$74,3),VLOOKUP(K18,'17 лет'!$Q$4:$S$74,3)))))))</f>
        <v>44</v>
      </c>
      <c r="M18" s="59">
        <v>135</v>
      </c>
      <c r="N18" s="59">
        <f>IF((D18&lt;=11),VLOOKUP(M18,'11 лет'!$P$4:$S$74,4),IF((D18=12),VLOOKUP(M18,'12 лет'!$P$4:$S$74,4),IF((D18=13),VLOOKUP(M18,'13 лет'!$R$4:$U$74,4),IF((D18=14),VLOOKUP(M18,'14 лет'!$R$4:$U$74,4),IF((D18=15),VLOOKUP(M18,'15 лет'!$P$4:$S$74,4),IF((D18=16),VLOOKUP(M18,'16 лет'!$P$4:$S$74,4),VLOOKUP(M18,'17 лет'!$P$4:$S$74,4)))))))</f>
        <v>7</v>
      </c>
      <c r="O18" s="59">
        <v>2</v>
      </c>
      <c r="P18" s="59">
        <f>IF((D18&lt;=11),VLOOKUP(O18,'11 лет'!$O$4:$S$74,5),IF((D18=12),VLOOKUP(O18,'12 лет'!$O$4:$S$74,5),IF((D18=13),VLOOKUP(O18,'13 лет'!$Q$4:$U$74,5),IF((D18=14),VLOOKUP(O18,'14 лет'!$Q$4:$U$74,5),IF((D18=15),VLOOKUP(O18,'15 лет'!$O$4:$S$74,5),IF((D18=16),VLOOKUP(O18,'16 лет'!$O$4:$S$74,5),VLOOKUP(O18,'17 лет'!$O$4:$S$74,5)))))))</f>
        <v>1</v>
      </c>
      <c r="Q18" s="59">
        <v>0</v>
      </c>
      <c r="R18" s="59">
        <f>IF((D18&lt;=11),VLOOKUP(Q18,'11 лет'!$R$4:$S$74,2),IF((D18=12),VLOOKUP(Q18,'12 лет'!$R$4:$S$74,2),IF((D18=13),VLOOKUP(Q18,'13 лет'!$T$4:$U$74,2),IF((D18=14),VLOOKUP(Q18,'14 лет'!$T$4:$U$74,2),IF((D18=15),VLOOKUP(Q18,'15 лет'!$R$4:$S$74,2),IF((D18=16),VLOOKUP(Q18,'16 лет'!$R$4:$S$74,2),VLOOKUP(Q18,'17 лет'!$R$4:$S$74,2)))))))</f>
        <v>4</v>
      </c>
      <c r="S18" s="59">
        <f t="shared" si="0"/>
        <v>97</v>
      </c>
      <c r="T18" s="59"/>
    </row>
    <row r="19" spans="1:20" ht="12.7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12.7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20" ht="12.7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1:20" ht="12.7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1:20" ht="12.7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1:20" ht="12.7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20" ht="12.7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0" ht="12.75">
      <c r="A26" s="63"/>
      <c r="B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0" ht="12.7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ht="12.7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" ht="12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0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0" ht="12.7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0" ht="12.7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1:20" ht="12.7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12.7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1:20" ht="12.7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ht="12.7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1:20" ht="12.7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spans="1:20" ht="12.7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</row>
    <row r="43" spans="1:20" ht="12.7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</row>
    <row r="44" spans="1:20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</row>
    <row r="45" spans="1:20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</row>
    <row r="46" spans="1:20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1:20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</row>
    <row r="48" spans="1:20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</row>
    <row r="49" spans="1:20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</row>
    <row r="50" spans="1:20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2.7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12.7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0" ht="12.7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0" ht="12.7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0" ht="12.7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0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0" ht="12.7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0" ht="12.7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65" spans="1:20" ht="12.7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</row>
    <row r="66" spans="1:20" ht="12.7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</row>
    <row r="67" spans="1:20" ht="12.7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</row>
    <row r="68" spans="1:20" ht="12.7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</row>
    <row r="69" spans="1:20" ht="12.7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</row>
    <row r="70" spans="1:20" ht="12.7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</row>
    <row r="71" spans="1:20" ht="12.7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</row>
    <row r="72" spans="1:20" ht="12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</row>
    <row r="73" spans="1:20" ht="12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</row>
    <row r="74" spans="1:20" ht="12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</row>
    <row r="75" spans="1:20" ht="12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</row>
    <row r="76" spans="1:20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</row>
    <row r="77" spans="1:20" ht="12.7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</row>
    <row r="78" spans="1:20" ht="12.7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</row>
    <row r="79" spans="1:20" ht="12.7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</row>
    <row r="80" spans="1:20" ht="12.7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</row>
    <row r="81" spans="1:20" ht="12.7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</row>
    <row r="82" spans="1:20" ht="12.7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</row>
    <row r="83" spans="1:20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</row>
    <row r="84" spans="1:20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</row>
    <row r="85" spans="1:20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</row>
    <row r="86" spans="1:20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</row>
    <row r="87" spans="1:20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</row>
    <row r="88" spans="1:20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</row>
    <row r="89" spans="1:20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</row>
    <row r="90" spans="1:20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</row>
    <row r="91" spans="1:20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</row>
    <row r="92" spans="1:20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</row>
    <row r="93" spans="1:20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</row>
    <row r="94" spans="1:20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</row>
    <row r="95" spans="1:20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</row>
    <row r="96" spans="1:20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</row>
    <row r="97" spans="1:20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</row>
    <row r="98" spans="1:20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</row>
    <row r="99" spans="1:20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</row>
    <row r="100" spans="1:20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</row>
    <row r="101" spans="1:20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</row>
    <row r="102" spans="1:20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</row>
    <row r="103" spans="1:20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</row>
    <row r="104" spans="1:20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</row>
    <row r="105" spans="1:20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</row>
    <row r="106" spans="1:20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</row>
    <row r="107" spans="1:20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</row>
    <row r="108" spans="1:20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</row>
    <row r="109" spans="1:20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</row>
    <row r="110" spans="1:20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</row>
    <row r="111" spans="1:20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</row>
    <row r="112" spans="1:20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</row>
    <row r="113" spans="1:20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</row>
    <row r="114" spans="1:20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</row>
    <row r="115" spans="1:20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</row>
    <row r="116" spans="1:20" ht="12.7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</row>
    <row r="117" spans="1:20" ht="12.7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</row>
    <row r="118" spans="1:20" ht="12.7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</row>
    <row r="119" spans="1:20" ht="12.7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</row>
    <row r="120" spans="1:20" ht="12.7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</row>
    <row r="121" spans="1:20" ht="12.7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</row>
    <row r="122" spans="1:20" ht="12.7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</row>
    <row r="123" spans="1:20" ht="12.7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</row>
    <row r="124" spans="1:20" ht="12.7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</row>
    <row r="125" spans="1:20" ht="12.7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</row>
    <row r="126" spans="1:20" ht="12.7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</row>
    <row r="127" spans="1:20" ht="12.7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</row>
    <row r="128" spans="1:20" ht="12.7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</row>
    <row r="129" spans="1:20" ht="12.7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</row>
    <row r="130" spans="1:20" ht="12.7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</row>
    <row r="131" spans="1:20" ht="12.7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</row>
    <row r="132" spans="1:20" ht="12.7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</row>
    <row r="133" spans="1:20" ht="12.7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</row>
    <row r="134" spans="1:20" ht="12.7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</row>
    <row r="135" spans="1:20" ht="12.7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</row>
    <row r="136" spans="1:20" ht="12.7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</row>
    <row r="137" spans="1:20" ht="12.7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</row>
    <row r="138" spans="1:20" ht="12.7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</row>
    <row r="139" spans="1:20" ht="12.7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</row>
    <row r="140" spans="1:20" ht="12.7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</row>
    <row r="141" spans="1:20" ht="12.7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</row>
    <row r="142" spans="1:20" ht="12.7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</row>
    <row r="143" spans="1:20" ht="12.7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</row>
    <row r="144" spans="1:20" ht="12.7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</row>
    <row r="145" spans="1:20" ht="12.7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</row>
    <row r="146" spans="1:20" ht="12.7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</row>
    <row r="147" spans="1:20" ht="12.7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</row>
    <row r="148" spans="1:20" ht="12.7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</row>
    <row r="149" spans="1:20" ht="12.7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</row>
    <row r="150" spans="1:20" ht="12.7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</row>
    <row r="151" spans="1:20" ht="12.7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</row>
    <row r="152" spans="1:20" ht="12.75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</row>
    <row r="153" spans="1:20" ht="12.7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</row>
    <row r="154" spans="1:20" ht="12.7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</row>
    <row r="155" spans="1:20" ht="12.7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</row>
    <row r="156" spans="1:20" ht="12.75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</row>
    <row r="157" spans="1:20" ht="12.75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</row>
    <row r="158" spans="1:20" ht="12.75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</row>
    <row r="159" spans="1:20" ht="12.75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</row>
    <row r="160" spans="1:20" ht="12.7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</row>
    <row r="161" spans="1:20" ht="12.7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</row>
  </sheetData>
  <sheetProtection/>
  <mergeCells count="2">
    <mergeCell ref="A8:D8"/>
    <mergeCell ref="E8:R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8.7109375" defaultRowHeight="15" customHeight="1"/>
  <cols>
    <col min="1" max="9" width="8.00390625" style="2" customWidth="1"/>
    <col min="10" max="10" width="4.8515625" style="2" customWidth="1"/>
    <col min="11" max="19" width="8.00390625" style="2" customWidth="1"/>
    <col min="20" max="16384" width="8.7109375" style="1" customWidth="1"/>
  </cols>
  <sheetData>
    <row r="1" spans="1:19" ht="15.75" customHeight="1">
      <c r="A1" s="67"/>
      <c r="B1" s="67"/>
      <c r="C1" s="67"/>
      <c r="D1" s="67"/>
      <c r="E1" s="67"/>
      <c r="F1" s="67"/>
      <c r="G1" s="67"/>
      <c r="H1" s="67"/>
      <c r="I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5">
      <c r="A2" s="3" t="s">
        <v>11</v>
      </c>
      <c r="B2" s="4" t="s">
        <v>2</v>
      </c>
      <c r="C2" s="4" t="s">
        <v>12</v>
      </c>
      <c r="D2" s="5" t="s">
        <v>3</v>
      </c>
      <c r="E2" s="4" t="s">
        <v>13</v>
      </c>
      <c r="F2" s="4" t="s">
        <v>14</v>
      </c>
      <c r="G2" s="4" t="s">
        <v>5</v>
      </c>
      <c r="H2" s="4" t="s">
        <v>15</v>
      </c>
      <c r="I2" s="6" t="s">
        <v>3</v>
      </c>
      <c r="J2" s="7"/>
      <c r="K2" s="3" t="s">
        <v>11</v>
      </c>
      <c r="L2" s="4" t="s">
        <v>2</v>
      </c>
      <c r="M2" s="4" t="s">
        <v>12</v>
      </c>
      <c r="N2" s="5" t="s">
        <v>3</v>
      </c>
      <c r="O2" s="4" t="s">
        <v>16</v>
      </c>
      <c r="P2" s="4" t="s">
        <v>14</v>
      </c>
      <c r="Q2" s="4" t="s">
        <v>5</v>
      </c>
      <c r="R2" s="4" t="s">
        <v>15</v>
      </c>
      <c r="S2" s="6" t="s">
        <v>3</v>
      </c>
    </row>
    <row r="3" spans="1:19" ht="15">
      <c r="A3" s="8">
        <v>0</v>
      </c>
      <c r="B3" s="9">
        <v>0</v>
      </c>
      <c r="C3" s="9">
        <v>0</v>
      </c>
      <c r="D3" s="10">
        <v>0</v>
      </c>
      <c r="E3" s="11"/>
      <c r="F3" s="11"/>
      <c r="G3" s="11"/>
      <c r="H3" s="11"/>
      <c r="I3" s="12"/>
      <c r="J3" s="7"/>
      <c r="K3" s="8">
        <v>0</v>
      </c>
      <c r="L3" s="9">
        <v>0</v>
      </c>
      <c r="M3" s="9">
        <v>0</v>
      </c>
      <c r="N3" s="10">
        <v>0</v>
      </c>
      <c r="O3" s="11"/>
      <c r="P3" s="11"/>
      <c r="Q3" s="11"/>
      <c r="R3" s="11"/>
      <c r="S3" s="12"/>
    </row>
    <row r="4" spans="1:19" ht="15">
      <c r="A4" s="13">
        <v>1</v>
      </c>
      <c r="B4" s="14">
        <v>0.1</v>
      </c>
      <c r="C4" s="14">
        <v>0.1</v>
      </c>
      <c r="D4" s="15">
        <v>70</v>
      </c>
      <c r="E4" s="14">
        <v>0</v>
      </c>
      <c r="F4" s="14">
        <v>0</v>
      </c>
      <c r="G4" s="14">
        <v>0</v>
      </c>
      <c r="H4" s="14">
        <v>-40</v>
      </c>
      <c r="I4" s="16">
        <v>0</v>
      </c>
      <c r="J4" s="7"/>
      <c r="K4" s="13">
        <v>1</v>
      </c>
      <c r="L4" s="14">
        <v>0.1</v>
      </c>
      <c r="M4" s="14">
        <v>0.1</v>
      </c>
      <c r="N4" s="15">
        <v>70</v>
      </c>
      <c r="O4" s="14">
        <v>0</v>
      </c>
      <c r="P4" s="14">
        <v>0</v>
      </c>
      <c r="Q4" s="14">
        <v>0</v>
      </c>
      <c r="R4" s="14">
        <v>-40</v>
      </c>
      <c r="S4" s="16">
        <v>0</v>
      </c>
    </row>
    <row r="5" spans="1:19" ht="15">
      <c r="A5" s="17">
        <v>3.1</v>
      </c>
      <c r="B5" s="18">
        <v>7.1</v>
      </c>
      <c r="C5" s="19">
        <v>4.6</v>
      </c>
      <c r="D5" s="20">
        <v>70</v>
      </c>
      <c r="E5" s="19">
        <v>0.1</v>
      </c>
      <c r="F5" s="19">
        <v>110</v>
      </c>
      <c r="G5" s="19">
        <v>2</v>
      </c>
      <c r="H5" s="19">
        <v>-4</v>
      </c>
      <c r="I5" s="21">
        <v>1</v>
      </c>
      <c r="J5" s="22"/>
      <c r="K5" s="23">
        <v>3.25</v>
      </c>
      <c r="L5" s="19">
        <v>7.5</v>
      </c>
      <c r="M5" s="19">
        <v>4.8</v>
      </c>
      <c r="N5" s="20">
        <v>70</v>
      </c>
      <c r="O5" s="19">
        <v>0.5</v>
      </c>
      <c r="P5" s="19">
        <v>100</v>
      </c>
      <c r="Q5" s="19">
        <v>2</v>
      </c>
      <c r="R5" s="19">
        <v>-2</v>
      </c>
      <c r="S5" s="21">
        <v>1</v>
      </c>
    </row>
    <row r="6" spans="1:19" ht="15">
      <c r="A6" s="23">
        <v>3.1001</v>
      </c>
      <c r="B6" s="18">
        <v>7.2</v>
      </c>
      <c r="C6" s="19">
        <v>4.65</v>
      </c>
      <c r="D6" s="20">
        <v>69</v>
      </c>
      <c r="E6" s="19">
        <v>0.15</v>
      </c>
      <c r="F6" s="19">
        <v>113</v>
      </c>
      <c r="G6" s="19">
        <v>3</v>
      </c>
      <c r="H6" s="19">
        <v>-3.5</v>
      </c>
      <c r="I6" s="21">
        <v>2</v>
      </c>
      <c r="J6" s="22"/>
      <c r="K6" s="23">
        <v>3.2501</v>
      </c>
      <c r="L6" s="19">
        <v>7.6</v>
      </c>
      <c r="M6" s="19">
        <v>4.85</v>
      </c>
      <c r="N6" s="20">
        <v>69</v>
      </c>
      <c r="O6" s="19">
        <v>1</v>
      </c>
      <c r="P6" s="19">
        <v>103</v>
      </c>
      <c r="Q6" s="19">
        <v>3</v>
      </c>
      <c r="R6" s="19">
        <v>-1</v>
      </c>
      <c r="S6" s="21">
        <v>2</v>
      </c>
    </row>
    <row r="7" spans="1:19" ht="15">
      <c r="A7" s="23">
        <v>3.1301</v>
      </c>
      <c r="B7" s="18">
        <v>7.3</v>
      </c>
      <c r="C7" s="19">
        <v>4.7</v>
      </c>
      <c r="D7" s="20">
        <v>68</v>
      </c>
      <c r="E7" s="19">
        <v>0.2</v>
      </c>
      <c r="F7" s="19">
        <v>116</v>
      </c>
      <c r="G7" s="19">
        <v>4</v>
      </c>
      <c r="H7" s="19">
        <v>-3</v>
      </c>
      <c r="I7" s="21">
        <v>3</v>
      </c>
      <c r="J7" s="22"/>
      <c r="K7" s="23">
        <v>3.2901</v>
      </c>
      <c r="L7" s="19">
        <v>7.65</v>
      </c>
      <c r="M7" s="19">
        <v>4.9</v>
      </c>
      <c r="N7" s="20">
        <v>68</v>
      </c>
      <c r="O7" s="19">
        <v>1.5</v>
      </c>
      <c r="P7" s="19">
        <v>106</v>
      </c>
      <c r="Q7" s="19">
        <v>4</v>
      </c>
      <c r="R7" s="19">
        <v>0</v>
      </c>
      <c r="S7" s="21">
        <v>3</v>
      </c>
    </row>
    <row r="8" spans="1:19" ht="15">
      <c r="A8" s="23">
        <v>3.1601</v>
      </c>
      <c r="B8" s="18">
        <v>7.35</v>
      </c>
      <c r="C8" s="19">
        <v>4.75</v>
      </c>
      <c r="D8" s="20">
        <v>67</v>
      </c>
      <c r="E8" s="19">
        <v>0.30000000000000004</v>
      </c>
      <c r="F8" s="19">
        <v>119</v>
      </c>
      <c r="G8" s="19">
        <v>5</v>
      </c>
      <c r="H8" s="19">
        <v>-2.5</v>
      </c>
      <c r="I8" s="21">
        <v>4</v>
      </c>
      <c r="J8" s="22"/>
      <c r="K8" s="23">
        <v>3.3301</v>
      </c>
      <c r="L8" s="19">
        <v>7.7</v>
      </c>
      <c r="M8" s="19">
        <v>4.95</v>
      </c>
      <c r="N8" s="20">
        <v>67</v>
      </c>
      <c r="O8" s="19">
        <v>2</v>
      </c>
      <c r="P8" s="19">
        <v>108</v>
      </c>
      <c r="Q8" s="19">
        <v>5</v>
      </c>
      <c r="R8" s="19">
        <v>0.5</v>
      </c>
      <c r="S8" s="21">
        <v>4</v>
      </c>
    </row>
    <row r="9" spans="1:19" ht="15">
      <c r="A9" s="23">
        <v>3.1901</v>
      </c>
      <c r="B9" s="18">
        <v>7.4</v>
      </c>
      <c r="C9" s="19">
        <v>4.8</v>
      </c>
      <c r="D9" s="20">
        <v>66</v>
      </c>
      <c r="E9" s="19">
        <v>0.4</v>
      </c>
      <c r="F9" s="19">
        <v>122</v>
      </c>
      <c r="G9" s="19">
        <v>6</v>
      </c>
      <c r="H9" s="19">
        <v>-2</v>
      </c>
      <c r="I9" s="21">
        <v>5</v>
      </c>
      <c r="J9" s="22"/>
      <c r="K9" s="23">
        <v>3.3701</v>
      </c>
      <c r="L9" s="19">
        <v>7.75</v>
      </c>
      <c r="M9" s="19">
        <v>5</v>
      </c>
      <c r="N9" s="20">
        <v>66</v>
      </c>
      <c r="O9" s="19">
        <v>2.5</v>
      </c>
      <c r="P9" s="19">
        <v>110</v>
      </c>
      <c r="Q9" s="19">
        <v>5.5</v>
      </c>
      <c r="R9" s="19">
        <v>1</v>
      </c>
      <c r="S9" s="21">
        <v>5</v>
      </c>
    </row>
    <row r="10" spans="1:19" ht="15">
      <c r="A10" s="23">
        <v>3.2201</v>
      </c>
      <c r="B10" s="18">
        <v>7.45</v>
      </c>
      <c r="C10" s="19">
        <v>4.84</v>
      </c>
      <c r="D10" s="20">
        <v>65</v>
      </c>
      <c r="E10" s="19">
        <v>0.5</v>
      </c>
      <c r="F10" s="19">
        <v>125</v>
      </c>
      <c r="G10" s="19">
        <v>7</v>
      </c>
      <c r="H10" s="19">
        <v>-1.5</v>
      </c>
      <c r="I10" s="21">
        <v>6</v>
      </c>
      <c r="J10" s="22"/>
      <c r="K10" s="23">
        <v>3.4101</v>
      </c>
      <c r="L10" s="19">
        <v>7.8</v>
      </c>
      <c r="M10" s="19">
        <v>5.05</v>
      </c>
      <c r="N10" s="20">
        <v>65</v>
      </c>
      <c r="O10" s="19">
        <v>3</v>
      </c>
      <c r="P10" s="19">
        <v>112</v>
      </c>
      <c r="Q10" s="19">
        <v>6</v>
      </c>
      <c r="R10" s="19">
        <v>1.5</v>
      </c>
      <c r="S10" s="21">
        <v>6</v>
      </c>
    </row>
    <row r="11" spans="1:19" ht="15">
      <c r="A11" s="23">
        <v>3.2501</v>
      </c>
      <c r="B11" s="18">
        <v>7.5</v>
      </c>
      <c r="C11" s="19">
        <v>4.88</v>
      </c>
      <c r="D11" s="20">
        <v>64</v>
      </c>
      <c r="E11" s="19">
        <v>0.6000000000000001</v>
      </c>
      <c r="F11" s="19">
        <v>128</v>
      </c>
      <c r="G11" s="19">
        <v>8</v>
      </c>
      <c r="H11" s="19">
        <v>-1</v>
      </c>
      <c r="I11" s="21">
        <v>7</v>
      </c>
      <c r="J11" s="22"/>
      <c r="K11" s="23">
        <v>3.4501</v>
      </c>
      <c r="L11" s="19">
        <v>7.85</v>
      </c>
      <c r="M11" s="19">
        <v>5.1</v>
      </c>
      <c r="N11" s="20">
        <v>64</v>
      </c>
      <c r="O11" s="19">
        <v>3.5</v>
      </c>
      <c r="P11" s="19">
        <v>114</v>
      </c>
      <c r="Q11" s="19">
        <v>6.5</v>
      </c>
      <c r="R11" s="19">
        <v>2</v>
      </c>
      <c r="S11" s="21">
        <v>7</v>
      </c>
    </row>
    <row r="12" spans="1:19" ht="15">
      <c r="A12" s="23">
        <v>3.2801</v>
      </c>
      <c r="B12" s="18">
        <v>7.55</v>
      </c>
      <c r="C12" s="19">
        <v>4.9</v>
      </c>
      <c r="D12" s="20">
        <v>63</v>
      </c>
      <c r="E12" s="19">
        <v>0.7</v>
      </c>
      <c r="F12" s="19">
        <v>131</v>
      </c>
      <c r="G12" s="19">
        <v>9</v>
      </c>
      <c r="H12" s="19">
        <v>-0.5</v>
      </c>
      <c r="I12" s="21">
        <v>8</v>
      </c>
      <c r="J12" s="22"/>
      <c r="K12" s="23">
        <v>3.4801</v>
      </c>
      <c r="L12" s="19">
        <v>7.9</v>
      </c>
      <c r="M12" s="19">
        <v>5.15</v>
      </c>
      <c r="N12" s="20">
        <v>63</v>
      </c>
      <c r="O12" s="19">
        <v>4</v>
      </c>
      <c r="P12" s="19">
        <v>116</v>
      </c>
      <c r="Q12" s="19">
        <v>7</v>
      </c>
      <c r="R12" s="19">
        <v>2.5</v>
      </c>
      <c r="S12" s="21">
        <v>8</v>
      </c>
    </row>
    <row r="13" spans="1:19" ht="15">
      <c r="A13" s="23">
        <v>3.3101</v>
      </c>
      <c r="B13" s="18">
        <v>7.6</v>
      </c>
      <c r="C13" s="19">
        <v>4.94</v>
      </c>
      <c r="D13" s="20">
        <v>62</v>
      </c>
      <c r="E13" s="19">
        <v>0.8</v>
      </c>
      <c r="F13" s="19">
        <v>134</v>
      </c>
      <c r="G13" s="19">
        <v>10</v>
      </c>
      <c r="H13" s="19">
        <v>0</v>
      </c>
      <c r="I13" s="21">
        <v>9</v>
      </c>
      <c r="J13" s="22"/>
      <c r="K13" s="23">
        <v>3.5101</v>
      </c>
      <c r="L13" s="19">
        <v>7.95</v>
      </c>
      <c r="M13" s="19">
        <v>5.2</v>
      </c>
      <c r="N13" s="20">
        <v>62</v>
      </c>
      <c r="O13" s="19">
        <v>4.5</v>
      </c>
      <c r="P13" s="19">
        <v>118</v>
      </c>
      <c r="Q13" s="19">
        <v>7.5</v>
      </c>
      <c r="R13" s="19">
        <v>3</v>
      </c>
      <c r="S13" s="21">
        <v>9</v>
      </c>
    </row>
    <row r="14" spans="1:19" ht="15">
      <c r="A14" s="23">
        <v>3.3401</v>
      </c>
      <c r="B14" s="18">
        <v>7.65</v>
      </c>
      <c r="C14" s="19">
        <v>4.98</v>
      </c>
      <c r="D14" s="20">
        <v>61</v>
      </c>
      <c r="E14" s="19">
        <v>0.9</v>
      </c>
      <c r="F14" s="19">
        <v>137</v>
      </c>
      <c r="G14" s="19">
        <v>10.5</v>
      </c>
      <c r="H14" s="19">
        <v>0.1</v>
      </c>
      <c r="I14" s="21">
        <v>10</v>
      </c>
      <c r="J14" s="22"/>
      <c r="K14" s="23">
        <v>3.5401</v>
      </c>
      <c r="L14" s="19">
        <v>8</v>
      </c>
      <c r="M14" s="19">
        <v>5.25</v>
      </c>
      <c r="N14" s="20">
        <v>61</v>
      </c>
      <c r="O14" s="19">
        <v>5</v>
      </c>
      <c r="P14" s="19">
        <v>120</v>
      </c>
      <c r="Q14" s="19">
        <v>8</v>
      </c>
      <c r="R14" s="19">
        <v>3.5</v>
      </c>
      <c r="S14" s="21">
        <v>10</v>
      </c>
    </row>
    <row r="15" spans="1:19" ht="15">
      <c r="A15" s="23">
        <v>3.3701</v>
      </c>
      <c r="B15" s="18">
        <v>7.66</v>
      </c>
      <c r="C15" s="19">
        <v>5</v>
      </c>
      <c r="D15" s="20">
        <v>60</v>
      </c>
      <c r="E15" s="19">
        <v>0.91</v>
      </c>
      <c r="F15" s="19">
        <v>140</v>
      </c>
      <c r="G15" s="19">
        <v>11</v>
      </c>
      <c r="H15" s="19">
        <v>0.2</v>
      </c>
      <c r="I15" s="21">
        <v>11</v>
      </c>
      <c r="J15" s="22"/>
      <c r="K15" s="23">
        <v>3.5701</v>
      </c>
      <c r="L15" s="19">
        <v>8.05</v>
      </c>
      <c r="M15" s="19">
        <v>5.3</v>
      </c>
      <c r="N15" s="20">
        <v>60</v>
      </c>
      <c r="O15" s="19">
        <v>5.5</v>
      </c>
      <c r="P15" s="19">
        <v>122</v>
      </c>
      <c r="Q15" s="19">
        <v>8.5</v>
      </c>
      <c r="R15" s="19">
        <v>4</v>
      </c>
      <c r="S15" s="21">
        <v>11</v>
      </c>
    </row>
    <row r="16" spans="1:19" ht="15">
      <c r="A16" s="23">
        <v>3.4001</v>
      </c>
      <c r="B16" s="18">
        <v>7.7</v>
      </c>
      <c r="C16" s="19">
        <v>5.04</v>
      </c>
      <c r="D16" s="20">
        <v>59</v>
      </c>
      <c r="E16" s="19">
        <v>0.92</v>
      </c>
      <c r="F16" s="19">
        <v>143</v>
      </c>
      <c r="G16" s="19">
        <v>11.5</v>
      </c>
      <c r="H16" s="19">
        <v>1</v>
      </c>
      <c r="I16" s="21">
        <v>12</v>
      </c>
      <c r="J16" s="22"/>
      <c r="K16" s="23">
        <v>4.0001</v>
      </c>
      <c r="L16" s="19">
        <v>8.1</v>
      </c>
      <c r="M16" s="19">
        <v>5.34</v>
      </c>
      <c r="N16" s="20">
        <v>59</v>
      </c>
      <c r="O16" s="19">
        <v>6</v>
      </c>
      <c r="P16" s="19">
        <v>124</v>
      </c>
      <c r="Q16" s="19">
        <v>9</v>
      </c>
      <c r="R16" s="19">
        <v>4.5</v>
      </c>
      <c r="S16" s="21">
        <v>12</v>
      </c>
    </row>
    <row r="17" spans="1:19" ht="15">
      <c r="A17" s="23">
        <v>3.4201</v>
      </c>
      <c r="B17" s="18">
        <v>7.75</v>
      </c>
      <c r="C17" s="19">
        <v>5.08</v>
      </c>
      <c r="D17" s="20">
        <v>58</v>
      </c>
      <c r="E17" s="19">
        <v>1</v>
      </c>
      <c r="F17" s="19">
        <v>146</v>
      </c>
      <c r="G17" s="19">
        <v>12</v>
      </c>
      <c r="H17" s="19">
        <v>1.2</v>
      </c>
      <c r="I17" s="21">
        <v>13</v>
      </c>
      <c r="J17" s="22"/>
      <c r="K17" s="23">
        <v>4.0301</v>
      </c>
      <c r="L17" s="19">
        <v>8.15</v>
      </c>
      <c r="M17" s="19">
        <v>5.38</v>
      </c>
      <c r="N17" s="20">
        <v>58</v>
      </c>
      <c r="O17" s="19">
        <v>6.5</v>
      </c>
      <c r="P17" s="19">
        <v>126</v>
      </c>
      <c r="Q17" s="19">
        <v>9.5</v>
      </c>
      <c r="R17" s="19">
        <v>5</v>
      </c>
      <c r="S17" s="21">
        <v>13</v>
      </c>
    </row>
    <row r="18" spans="1:19" ht="15">
      <c r="A18" s="23">
        <v>3.4401</v>
      </c>
      <c r="B18" s="18">
        <v>7.76</v>
      </c>
      <c r="C18" s="19">
        <v>5.1</v>
      </c>
      <c r="D18" s="20">
        <v>57</v>
      </c>
      <c r="E18" s="19">
        <v>1.2</v>
      </c>
      <c r="F18" s="19">
        <v>148</v>
      </c>
      <c r="G18" s="19">
        <v>12.5</v>
      </c>
      <c r="H18" s="19">
        <v>1.3</v>
      </c>
      <c r="I18" s="21">
        <v>14</v>
      </c>
      <c r="J18" s="22"/>
      <c r="K18" s="23">
        <v>4.0601</v>
      </c>
      <c r="L18" s="19">
        <v>8.2</v>
      </c>
      <c r="M18" s="19">
        <v>5.4</v>
      </c>
      <c r="N18" s="20">
        <v>57</v>
      </c>
      <c r="O18" s="19">
        <v>7</v>
      </c>
      <c r="P18" s="19">
        <v>128</v>
      </c>
      <c r="Q18" s="19">
        <v>10</v>
      </c>
      <c r="R18" s="19">
        <v>5.5</v>
      </c>
      <c r="S18" s="21">
        <v>14</v>
      </c>
    </row>
    <row r="19" spans="1:19" ht="15">
      <c r="A19" s="23">
        <v>3.4601</v>
      </c>
      <c r="B19" s="18">
        <v>7.8</v>
      </c>
      <c r="C19" s="19">
        <v>5.14</v>
      </c>
      <c r="D19" s="20">
        <v>56</v>
      </c>
      <c r="E19" s="19">
        <v>1.3</v>
      </c>
      <c r="F19" s="19">
        <v>150</v>
      </c>
      <c r="G19" s="19">
        <v>13</v>
      </c>
      <c r="H19" s="19">
        <v>2</v>
      </c>
      <c r="I19" s="21">
        <v>15</v>
      </c>
      <c r="J19" s="22"/>
      <c r="K19" s="23">
        <v>4.0901</v>
      </c>
      <c r="L19" s="19">
        <v>8.25</v>
      </c>
      <c r="M19" s="19">
        <v>5.44</v>
      </c>
      <c r="N19" s="20">
        <v>56</v>
      </c>
      <c r="O19" s="19">
        <v>7.5</v>
      </c>
      <c r="P19" s="19">
        <v>130</v>
      </c>
      <c r="Q19" s="19">
        <v>10.5</v>
      </c>
      <c r="R19" s="19">
        <v>6</v>
      </c>
      <c r="S19" s="21">
        <v>15</v>
      </c>
    </row>
    <row r="20" spans="1:19" ht="15">
      <c r="A20" s="23">
        <v>3.4801</v>
      </c>
      <c r="B20" s="18">
        <v>7.86</v>
      </c>
      <c r="C20" s="19">
        <v>5.18</v>
      </c>
      <c r="D20" s="20">
        <v>55</v>
      </c>
      <c r="E20" s="19">
        <v>1.4</v>
      </c>
      <c r="F20" s="19">
        <v>152</v>
      </c>
      <c r="G20" s="19">
        <v>13.5</v>
      </c>
      <c r="H20" s="19">
        <v>2.2</v>
      </c>
      <c r="I20" s="21">
        <v>16</v>
      </c>
      <c r="J20" s="22"/>
      <c r="K20" s="23">
        <v>4.1201</v>
      </c>
      <c r="L20" s="19">
        <v>8.3</v>
      </c>
      <c r="M20" s="19">
        <v>5.48</v>
      </c>
      <c r="N20" s="20">
        <v>55</v>
      </c>
      <c r="O20" s="19">
        <v>8</v>
      </c>
      <c r="P20" s="19">
        <v>132</v>
      </c>
      <c r="Q20" s="19">
        <v>11</v>
      </c>
      <c r="R20" s="19">
        <v>6.5</v>
      </c>
      <c r="S20" s="21">
        <v>16</v>
      </c>
    </row>
    <row r="21" spans="1:19" ht="15">
      <c r="A21" s="23">
        <v>3.5001</v>
      </c>
      <c r="B21" s="18">
        <v>7.87</v>
      </c>
      <c r="C21" s="19">
        <v>5.2</v>
      </c>
      <c r="D21" s="20">
        <v>54</v>
      </c>
      <c r="E21" s="19">
        <v>2</v>
      </c>
      <c r="F21" s="19">
        <v>154</v>
      </c>
      <c r="G21" s="19">
        <v>14</v>
      </c>
      <c r="H21" s="19">
        <v>2.3</v>
      </c>
      <c r="I21" s="21">
        <v>17</v>
      </c>
      <c r="J21" s="22"/>
      <c r="K21" s="23">
        <v>4.1501</v>
      </c>
      <c r="L21" s="19">
        <v>8.35</v>
      </c>
      <c r="M21" s="19">
        <v>5.5</v>
      </c>
      <c r="N21" s="20">
        <v>54</v>
      </c>
      <c r="O21" s="19">
        <v>8.5</v>
      </c>
      <c r="P21" s="19">
        <v>134</v>
      </c>
      <c r="Q21" s="19">
        <v>11.5</v>
      </c>
      <c r="R21" s="19">
        <v>6.6</v>
      </c>
      <c r="S21" s="21">
        <v>17</v>
      </c>
    </row>
    <row r="22" spans="1:19" ht="15">
      <c r="A22" s="23">
        <v>3.5201</v>
      </c>
      <c r="B22" s="18">
        <v>7.9</v>
      </c>
      <c r="C22" s="19">
        <v>5.24</v>
      </c>
      <c r="D22" s="20">
        <v>53</v>
      </c>
      <c r="E22" s="19">
        <v>2.1</v>
      </c>
      <c r="F22" s="19">
        <v>156</v>
      </c>
      <c r="G22" s="19">
        <v>14.5</v>
      </c>
      <c r="H22" s="19">
        <v>3</v>
      </c>
      <c r="I22" s="21">
        <v>18</v>
      </c>
      <c r="J22" s="22"/>
      <c r="K22" s="23">
        <v>4.1701</v>
      </c>
      <c r="L22" s="19">
        <v>8.4</v>
      </c>
      <c r="M22" s="19">
        <v>5.54</v>
      </c>
      <c r="N22" s="20">
        <v>53</v>
      </c>
      <c r="O22" s="19">
        <v>9</v>
      </c>
      <c r="P22" s="19">
        <v>136</v>
      </c>
      <c r="Q22" s="19">
        <v>12</v>
      </c>
      <c r="R22" s="19">
        <v>7</v>
      </c>
      <c r="S22" s="21">
        <v>18</v>
      </c>
    </row>
    <row r="23" spans="1:19" ht="15">
      <c r="A23" s="23">
        <v>3.5401</v>
      </c>
      <c r="B23" s="18">
        <v>7.92</v>
      </c>
      <c r="C23" s="19">
        <v>5.26</v>
      </c>
      <c r="D23" s="20">
        <v>52</v>
      </c>
      <c r="E23" s="19">
        <v>2.2</v>
      </c>
      <c r="F23" s="19">
        <v>158</v>
      </c>
      <c r="G23" s="19">
        <v>15</v>
      </c>
      <c r="H23" s="19">
        <v>3.2</v>
      </c>
      <c r="I23" s="21">
        <v>19</v>
      </c>
      <c r="J23" s="22"/>
      <c r="K23" s="23">
        <v>4.1901</v>
      </c>
      <c r="L23" s="19">
        <v>8.45</v>
      </c>
      <c r="M23" s="19">
        <v>5.56</v>
      </c>
      <c r="N23" s="20">
        <v>52</v>
      </c>
      <c r="O23" s="19">
        <v>9.5</v>
      </c>
      <c r="P23" s="19">
        <v>138</v>
      </c>
      <c r="Q23" s="19">
        <v>12.5</v>
      </c>
      <c r="R23" s="19">
        <v>7.5</v>
      </c>
      <c r="S23" s="21">
        <v>19</v>
      </c>
    </row>
    <row r="24" spans="1:19" ht="15">
      <c r="A24" s="23">
        <v>3.5601</v>
      </c>
      <c r="B24" s="18">
        <v>7.93</v>
      </c>
      <c r="C24" s="19">
        <v>5.28</v>
      </c>
      <c r="D24" s="20">
        <v>51</v>
      </c>
      <c r="E24" s="19">
        <v>2.3</v>
      </c>
      <c r="F24" s="19">
        <v>160</v>
      </c>
      <c r="G24" s="19">
        <v>15.5</v>
      </c>
      <c r="H24" s="19">
        <v>3.3</v>
      </c>
      <c r="I24" s="21">
        <v>20</v>
      </c>
      <c r="J24" s="22"/>
      <c r="K24" s="23">
        <v>4.2101</v>
      </c>
      <c r="L24" s="19">
        <v>8.46</v>
      </c>
      <c r="M24" s="19">
        <v>5.58</v>
      </c>
      <c r="N24" s="20">
        <v>51</v>
      </c>
      <c r="O24" s="19">
        <v>10</v>
      </c>
      <c r="P24" s="19">
        <v>140</v>
      </c>
      <c r="Q24" s="19">
        <v>13</v>
      </c>
      <c r="R24" s="19">
        <v>7.6</v>
      </c>
      <c r="S24" s="21">
        <v>20</v>
      </c>
    </row>
    <row r="25" spans="1:19" ht="15">
      <c r="A25" s="23">
        <v>3.5801</v>
      </c>
      <c r="B25" s="18">
        <v>8</v>
      </c>
      <c r="C25" s="19">
        <v>5.3</v>
      </c>
      <c r="D25" s="20">
        <v>50</v>
      </c>
      <c r="E25" s="19">
        <v>3</v>
      </c>
      <c r="F25" s="19">
        <v>162</v>
      </c>
      <c r="G25" s="19">
        <v>16</v>
      </c>
      <c r="H25" s="19">
        <v>4</v>
      </c>
      <c r="I25" s="21">
        <v>21</v>
      </c>
      <c r="J25" s="22"/>
      <c r="K25" s="23">
        <v>4.2301</v>
      </c>
      <c r="L25" s="19">
        <v>8.5</v>
      </c>
      <c r="M25" s="19">
        <v>5.6</v>
      </c>
      <c r="N25" s="20">
        <v>50</v>
      </c>
      <c r="O25" s="19">
        <v>10.5</v>
      </c>
      <c r="P25" s="19">
        <v>142</v>
      </c>
      <c r="Q25" s="19">
        <v>13.5</v>
      </c>
      <c r="R25" s="19">
        <v>8</v>
      </c>
      <c r="S25" s="21">
        <v>21</v>
      </c>
    </row>
    <row r="26" spans="1:19" ht="15">
      <c r="A26" s="23">
        <v>4.0001</v>
      </c>
      <c r="B26" s="18">
        <v>8.04</v>
      </c>
      <c r="C26" s="19">
        <v>5.32</v>
      </c>
      <c r="D26" s="20">
        <v>49</v>
      </c>
      <c r="E26" s="19">
        <v>3.2</v>
      </c>
      <c r="F26" s="19">
        <v>164</v>
      </c>
      <c r="G26" s="19">
        <v>16.5</v>
      </c>
      <c r="H26" s="19">
        <v>4.3</v>
      </c>
      <c r="I26" s="21">
        <v>22</v>
      </c>
      <c r="J26" s="22"/>
      <c r="K26" s="23">
        <v>4.2501</v>
      </c>
      <c r="L26" s="19">
        <v>8.55</v>
      </c>
      <c r="M26" s="19">
        <v>5.62</v>
      </c>
      <c r="N26" s="20">
        <v>49</v>
      </c>
      <c r="O26" s="19">
        <v>11</v>
      </c>
      <c r="P26" s="19">
        <v>144</v>
      </c>
      <c r="Q26" s="19">
        <v>14</v>
      </c>
      <c r="R26" s="19">
        <v>8.5</v>
      </c>
      <c r="S26" s="21">
        <v>22</v>
      </c>
    </row>
    <row r="27" spans="1:19" ht="15">
      <c r="A27" s="23">
        <v>4.0101</v>
      </c>
      <c r="B27" s="18">
        <v>8.05</v>
      </c>
      <c r="C27" s="19">
        <v>5.34</v>
      </c>
      <c r="D27" s="20">
        <v>48</v>
      </c>
      <c r="E27" s="19">
        <v>3.3</v>
      </c>
      <c r="F27" s="19">
        <v>166</v>
      </c>
      <c r="G27" s="19">
        <v>17</v>
      </c>
      <c r="H27" s="19">
        <v>4.4</v>
      </c>
      <c r="I27" s="21">
        <v>23</v>
      </c>
      <c r="J27" s="22"/>
      <c r="K27" s="23">
        <v>4.2601</v>
      </c>
      <c r="L27" s="19">
        <v>8.56</v>
      </c>
      <c r="M27" s="19">
        <v>5.64</v>
      </c>
      <c r="N27" s="20">
        <v>48</v>
      </c>
      <c r="O27" s="19">
        <v>11.5</v>
      </c>
      <c r="P27" s="19">
        <v>146</v>
      </c>
      <c r="Q27" s="19">
        <v>14.5</v>
      </c>
      <c r="R27" s="19">
        <v>8.6</v>
      </c>
      <c r="S27" s="21">
        <v>23</v>
      </c>
    </row>
    <row r="28" spans="1:19" ht="15">
      <c r="A28" s="23">
        <v>4.0201</v>
      </c>
      <c r="B28" s="18">
        <v>8.06</v>
      </c>
      <c r="C28" s="19">
        <v>5.36</v>
      </c>
      <c r="D28" s="20">
        <v>47</v>
      </c>
      <c r="E28" s="19">
        <v>3.4</v>
      </c>
      <c r="F28" s="19">
        <v>168</v>
      </c>
      <c r="G28" s="19">
        <v>17.5</v>
      </c>
      <c r="H28" s="19">
        <v>5</v>
      </c>
      <c r="I28" s="21">
        <v>24</v>
      </c>
      <c r="J28" s="22"/>
      <c r="K28" s="23">
        <v>4.2701</v>
      </c>
      <c r="L28" s="19">
        <v>8.57</v>
      </c>
      <c r="M28" s="19">
        <v>5.66</v>
      </c>
      <c r="N28" s="20">
        <v>47</v>
      </c>
      <c r="O28" s="19">
        <v>12</v>
      </c>
      <c r="P28" s="19">
        <v>148</v>
      </c>
      <c r="Q28" s="19">
        <v>15</v>
      </c>
      <c r="R28" s="19">
        <v>9</v>
      </c>
      <c r="S28" s="21">
        <v>24</v>
      </c>
    </row>
    <row r="29" spans="1:19" ht="15">
      <c r="A29" s="23">
        <v>4.0301</v>
      </c>
      <c r="B29" s="18">
        <v>8.1</v>
      </c>
      <c r="C29" s="19">
        <v>5.38</v>
      </c>
      <c r="D29" s="20">
        <v>46</v>
      </c>
      <c r="E29" s="19">
        <v>4</v>
      </c>
      <c r="F29" s="19">
        <v>170</v>
      </c>
      <c r="G29" s="19">
        <v>18</v>
      </c>
      <c r="H29" s="19">
        <v>5.4</v>
      </c>
      <c r="I29" s="21">
        <v>25</v>
      </c>
      <c r="J29" s="22"/>
      <c r="K29" s="23">
        <v>4.2801</v>
      </c>
      <c r="L29" s="19">
        <v>8.6</v>
      </c>
      <c r="M29" s="19">
        <v>5.68</v>
      </c>
      <c r="N29" s="20">
        <v>46</v>
      </c>
      <c r="O29" s="19">
        <v>12.5</v>
      </c>
      <c r="P29" s="19">
        <v>150</v>
      </c>
      <c r="Q29" s="19">
        <v>15.5</v>
      </c>
      <c r="R29" s="19">
        <v>9.5</v>
      </c>
      <c r="S29" s="21">
        <v>25</v>
      </c>
    </row>
    <row r="30" spans="1:19" ht="15">
      <c r="A30" s="23">
        <v>4.0401</v>
      </c>
      <c r="B30" s="18">
        <v>8.11</v>
      </c>
      <c r="C30" s="19">
        <v>5.4</v>
      </c>
      <c r="D30" s="20">
        <v>45</v>
      </c>
      <c r="E30" s="19">
        <v>4.2</v>
      </c>
      <c r="F30" s="19">
        <v>172</v>
      </c>
      <c r="G30" s="19">
        <v>18.5</v>
      </c>
      <c r="H30" s="19">
        <v>5.5</v>
      </c>
      <c r="I30" s="21">
        <v>26</v>
      </c>
      <c r="J30" s="22"/>
      <c r="K30" s="23">
        <v>4.2901</v>
      </c>
      <c r="L30" s="19">
        <v>8.6</v>
      </c>
      <c r="M30" s="19">
        <v>5.7</v>
      </c>
      <c r="N30" s="20">
        <v>45</v>
      </c>
      <c r="O30" s="19">
        <v>13</v>
      </c>
      <c r="P30" s="19">
        <v>152</v>
      </c>
      <c r="Q30" s="19">
        <v>16</v>
      </c>
      <c r="R30" s="19">
        <v>9.6</v>
      </c>
      <c r="S30" s="21">
        <v>26</v>
      </c>
    </row>
    <row r="31" spans="1:19" ht="15">
      <c r="A31" s="23">
        <v>4.0501</v>
      </c>
      <c r="B31" s="18">
        <v>8.12</v>
      </c>
      <c r="C31" s="19">
        <v>5.42</v>
      </c>
      <c r="D31" s="20">
        <v>44</v>
      </c>
      <c r="E31" s="19">
        <v>4.3</v>
      </c>
      <c r="F31" s="19">
        <v>174</v>
      </c>
      <c r="G31" s="19">
        <v>19</v>
      </c>
      <c r="H31" s="19">
        <v>6</v>
      </c>
      <c r="I31" s="21">
        <v>27</v>
      </c>
      <c r="J31" s="22"/>
      <c r="K31" s="23">
        <v>4.3001</v>
      </c>
      <c r="L31" s="19">
        <v>8.66</v>
      </c>
      <c r="M31" s="19">
        <v>5.72</v>
      </c>
      <c r="N31" s="20">
        <v>44</v>
      </c>
      <c r="O31" s="19">
        <v>13.5</v>
      </c>
      <c r="P31" s="19">
        <v>154</v>
      </c>
      <c r="Q31" s="19">
        <v>16.5</v>
      </c>
      <c r="R31" s="19">
        <v>10</v>
      </c>
      <c r="S31" s="21">
        <v>27</v>
      </c>
    </row>
    <row r="32" spans="1:19" ht="15">
      <c r="A32" s="23">
        <v>4.0601</v>
      </c>
      <c r="B32" s="18">
        <v>8.13</v>
      </c>
      <c r="C32" s="19">
        <v>5.44</v>
      </c>
      <c r="D32" s="20">
        <v>43</v>
      </c>
      <c r="E32" s="19">
        <v>4.4</v>
      </c>
      <c r="F32" s="19">
        <v>176</v>
      </c>
      <c r="G32" s="19">
        <v>19.5</v>
      </c>
      <c r="H32" s="19">
        <v>6.5</v>
      </c>
      <c r="I32" s="21">
        <v>28</v>
      </c>
      <c r="J32" s="22"/>
      <c r="K32" s="23">
        <v>4.3201</v>
      </c>
      <c r="L32" s="19">
        <v>8.7</v>
      </c>
      <c r="M32" s="19">
        <v>5.74</v>
      </c>
      <c r="N32" s="20">
        <v>43</v>
      </c>
      <c r="O32" s="19">
        <v>14</v>
      </c>
      <c r="P32" s="19">
        <v>156</v>
      </c>
      <c r="Q32" s="19">
        <v>17</v>
      </c>
      <c r="R32" s="19">
        <v>10.5</v>
      </c>
      <c r="S32" s="21">
        <v>28</v>
      </c>
    </row>
    <row r="33" spans="1:19" ht="15">
      <c r="A33" s="23">
        <v>4.0801</v>
      </c>
      <c r="B33" s="18">
        <v>8.2</v>
      </c>
      <c r="C33" s="19">
        <v>5.46</v>
      </c>
      <c r="D33" s="20">
        <v>42</v>
      </c>
      <c r="E33" s="19">
        <v>5</v>
      </c>
      <c r="F33" s="19">
        <v>178</v>
      </c>
      <c r="G33" s="19">
        <v>20</v>
      </c>
      <c r="H33" s="19">
        <v>6.6</v>
      </c>
      <c r="I33" s="21">
        <v>29</v>
      </c>
      <c r="J33" s="22"/>
      <c r="K33" s="23">
        <v>4.3401</v>
      </c>
      <c r="L33" s="19">
        <v>8.75</v>
      </c>
      <c r="M33" s="19">
        <v>5.76</v>
      </c>
      <c r="N33" s="20">
        <v>42</v>
      </c>
      <c r="O33" s="19">
        <v>14.5</v>
      </c>
      <c r="P33" s="19">
        <v>158</v>
      </c>
      <c r="Q33" s="19">
        <v>17.5</v>
      </c>
      <c r="R33" s="19">
        <v>10.6</v>
      </c>
      <c r="S33" s="21">
        <v>29</v>
      </c>
    </row>
    <row r="34" spans="1:19" ht="15">
      <c r="A34" s="23">
        <v>4.1001</v>
      </c>
      <c r="B34" s="18">
        <v>8.21</v>
      </c>
      <c r="C34" s="19">
        <v>5.48</v>
      </c>
      <c r="D34" s="20">
        <v>41</v>
      </c>
      <c r="E34" s="19">
        <v>5.1</v>
      </c>
      <c r="F34" s="19">
        <v>180</v>
      </c>
      <c r="G34" s="19">
        <v>20.5</v>
      </c>
      <c r="H34" s="19">
        <v>7</v>
      </c>
      <c r="I34" s="21">
        <v>30</v>
      </c>
      <c r="J34" s="22"/>
      <c r="K34" s="23">
        <v>4.3601</v>
      </c>
      <c r="L34" s="19">
        <v>8.76</v>
      </c>
      <c r="M34" s="19">
        <v>5.78</v>
      </c>
      <c r="N34" s="20">
        <v>41</v>
      </c>
      <c r="O34" s="19">
        <v>15</v>
      </c>
      <c r="P34" s="19">
        <v>160</v>
      </c>
      <c r="Q34" s="19">
        <v>18</v>
      </c>
      <c r="R34" s="19">
        <v>11</v>
      </c>
      <c r="S34" s="21">
        <v>30</v>
      </c>
    </row>
    <row r="35" spans="1:19" ht="15">
      <c r="A35" s="23">
        <v>4.1201</v>
      </c>
      <c r="B35" s="18">
        <v>8.22</v>
      </c>
      <c r="C35" s="19">
        <v>5.5</v>
      </c>
      <c r="D35" s="20">
        <v>40</v>
      </c>
      <c r="E35" s="19">
        <v>5.2</v>
      </c>
      <c r="F35" s="19">
        <v>181</v>
      </c>
      <c r="G35" s="19">
        <v>21</v>
      </c>
      <c r="H35" s="19">
        <v>7.5</v>
      </c>
      <c r="I35" s="21">
        <v>31</v>
      </c>
      <c r="J35" s="22"/>
      <c r="K35" s="23">
        <v>4.3801</v>
      </c>
      <c r="L35" s="19">
        <v>8.8</v>
      </c>
      <c r="M35" s="19">
        <v>5.8</v>
      </c>
      <c r="N35" s="20">
        <v>40</v>
      </c>
      <c r="O35" s="19">
        <v>15.5</v>
      </c>
      <c r="P35" s="19">
        <v>162</v>
      </c>
      <c r="Q35" s="19">
        <v>18.5</v>
      </c>
      <c r="R35" s="19">
        <v>11.5</v>
      </c>
      <c r="S35" s="21">
        <v>31</v>
      </c>
    </row>
    <row r="36" spans="1:19" ht="15">
      <c r="A36" s="23">
        <v>4.1401</v>
      </c>
      <c r="B36" s="18">
        <v>8.3</v>
      </c>
      <c r="C36" s="19">
        <v>5.54</v>
      </c>
      <c r="D36" s="20">
        <v>39</v>
      </c>
      <c r="E36" s="19">
        <v>5.3</v>
      </c>
      <c r="F36" s="19">
        <v>182</v>
      </c>
      <c r="G36" s="19">
        <v>21.5</v>
      </c>
      <c r="H36" s="19">
        <v>7.6</v>
      </c>
      <c r="I36" s="21">
        <v>32</v>
      </c>
      <c r="J36" s="22"/>
      <c r="K36" s="23">
        <v>4.4001</v>
      </c>
      <c r="L36" s="19">
        <v>8.85</v>
      </c>
      <c r="M36" s="19">
        <v>5.82</v>
      </c>
      <c r="N36" s="20">
        <v>39</v>
      </c>
      <c r="O36" s="19">
        <v>16</v>
      </c>
      <c r="P36" s="19">
        <v>164</v>
      </c>
      <c r="Q36" s="19">
        <v>19</v>
      </c>
      <c r="R36" s="19">
        <v>11.6</v>
      </c>
      <c r="S36" s="21">
        <v>32</v>
      </c>
    </row>
    <row r="37" spans="1:19" ht="15">
      <c r="A37" s="23">
        <v>4.1601</v>
      </c>
      <c r="B37" s="18">
        <v>8.32</v>
      </c>
      <c r="C37" s="19">
        <v>5.56</v>
      </c>
      <c r="D37" s="20">
        <v>38</v>
      </c>
      <c r="E37" s="19">
        <v>6</v>
      </c>
      <c r="F37" s="19">
        <v>183</v>
      </c>
      <c r="G37" s="19">
        <v>22</v>
      </c>
      <c r="H37" s="19">
        <v>7.7</v>
      </c>
      <c r="I37" s="21">
        <v>33</v>
      </c>
      <c r="J37" s="22"/>
      <c r="K37" s="23">
        <v>4.4201</v>
      </c>
      <c r="L37" s="19">
        <v>8.86</v>
      </c>
      <c r="M37" s="19">
        <v>5.84</v>
      </c>
      <c r="N37" s="20">
        <v>38</v>
      </c>
      <c r="O37" s="19">
        <v>16.5</v>
      </c>
      <c r="P37" s="19">
        <v>166</v>
      </c>
      <c r="Q37" s="19">
        <v>19.5</v>
      </c>
      <c r="R37" s="19">
        <v>12</v>
      </c>
      <c r="S37" s="21">
        <v>33</v>
      </c>
    </row>
    <row r="38" spans="1:19" ht="15">
      <c r="A38" s="23">
        <v>4.1801</v>
      </c>
      <c r="B38" s="18">
        <v>8.33</v>
      </c>
      <c r="C38" s="19">
        <v>5.58</v>
      </c>
      <c r="D38" s="20">
        <v>37</v>
      </c>
      <c r="E38" s="19">
        <v>6.1</v>
      </c>
      <c r="F38" s="19">
        <v>184</v>
      </c>
      <c r="G38" s="19">
        <v>22.5</v>
      </c>
      <c r="H38" s="19">
        <v>8</v>
      </c>
      <c r="I38" s="21">
        <v>34</v>
      </c>
      <c r="J38" s="22"/>
      <c r="K38" s="23">
        <v>4.4401</v>
      </c>
      <c r="L38" s="19">
        <v>8.9</v>
      </c>
      <c r="M38" s="19">
        <v>5.86</v>
      </c>
      <c r="N38" s="20">
        <v>37</v>
      </c>
      <c r="O38" s="19">
        <v>17</v>
      </c>
      <c r="P38" s="19">
        <v>168</v>
      </c>
      <c r="Q38" s="19">
        <v>20</v>
      </c>
      <c r="R38" s="19">
        <v>12.5</v>
      </c>
      <c r="S38" s="21">
        <v>34</v>
      </c>
    </row>
    <row r="39" spans="1:19" ht="15">
      <c r="A39" s="23">
        <v>4.2001</v>
      </c>
      <c r="B39" s="18">
        <v>8.4</v>
      </c>
      <c r="C39" s="19">
        <v>5.6</v>
      </c>
      <c r="D39" s="20">
        <v>36</v>
      </c>
      <c r="E39" s="24">
        <v>6.2</v>
      </c>
      <c r="F39" s="19">
        <v>185</v>
      </c>
      <c r="G39" s="19">
        <v>23</v>
      </c>
      <c r="H39" s="19">
        <v>8.4</v>
      </c>
      <c r="I39" s="21">
        <v>35</v>
      </c>
      <c r="J39" s="22"/>
      <c r="K39" s="23">
        <v>4.4601</v>
      </c>
      <c r="L39" s="19">
        <v>8.95</v>
      </c>
      <c r="M39" s="19">
        <v>5.88</v>
      </c>
      <c r="N39" s="20">
        <v>36</v>
      </c>
      <c r="O39" s="19">
        <v>17.5</v>
      </c>
      <c r="P39" s="19">
        <v>170</v>
      </c>
      <c r="Q39" s="19">
        <v>20.5</v>
      </c>
      <c r="R39" s="19">
        <v>12.6</v>
      </c>
      <c r="S39" s="21">
        <v>35</v>
      </c>
    </row>
    <row r="40" spans="1:19" ht="15">
      <c r="A40" s="23">
        <v>4.2201</v>
      </c>
      <c r="B40" s="18">
        <v>8.43</v>
      </c>
      <c r="C40" s="19">
        <v>5.64</v>
      </c>
      <c r="D40" s="20">
        <v>35</v>
      </c>
      <c r="E40" s="19">
        <v>6.3</v>
      </c>
      <c r="F40" s="19">
        <v>186</v>
      </c>
      <c r="G40" s="19">
        <v>23.5</v>
      </c>
      <c r="H40" s="19">
        <v>8.5</v>
      </c>
      <c r="I40" s="21">
        <v>36</v>
      </c>
      <c r="J40" s="22"/>
      <c r="K40" s="23">
        <v>4.4801</v>
      </c>
      <c r="L40" s="19">
        <v>8.96</v>
      </c>
      <c r="M40" s="19">
        <v>5.9</v>
      </c>
      <c r="N40" s="20">
        <v>35</v>
      </c>
      <c r="O40" s="19">
        <v>18</v>
      </c>
      <c r="P40" s="19">
        <v>171</v>
      </c>
      <c r="Q40" s="19">
        <v>21</v>
      </c>
      <c r="R40" s="19">
        <v>13</v>
      </c>
      <c r="S40" s="21">
        <v>36</v>
      </c>
    </row>
    <row r="41" spans="1:19" ht="15">
      <c r="A41" s="23">
        <v>4.2401</v>
      </c>
      <c r="B41" s="18">
        <v>8.44</v>
      </c>
      <c r="C41" s="19">
        <v>5.66</v>
      </c>
      <c r="D41" s="20">
        <v>34</v>
      </c>
      <c r="E41" s="19">
        <v>6.4</v>
      </c>
      <c r="F41" s="19">
        <v>187</v>
      </c>
      <c r="G41" s="19">
        <v>24</v>
      </c>
      <c r="H41" s="19">
        <v>8.6</v>
      </c>
      <c r="I41" s="21">
        <v>37</v>
      </c>
      <c r="J41" s="22"/>
      <c r="K41" s="23">
        <v>4.5001</v>
      </c>
      <c r="L41" s="19">
        <v>9</v>
      </c>
      <c r="M41" s="19">
        <v>5.94</v>
      </c>
      <c r="N41" s="20">
        <v>34</v>
      </c>
      <c r="O41" s="19">
        <v>18.5</v>
      </c>
      <c r="P41" s="19">
        <v>172</v>
      </c>
      <c r="Q41" s="19">
        <v>21.5</v>
      </c>
      <c r="R41" s="19">
        <v>13.5</v>
      </c>
      <c r="S41" s="21">
        <v>37</v>
      </c>
    </row>
    <row r="42" spans="1:19" ht="15">
      <c r="A42" s="23">
        <v>4.2701</v>
      </c>
      <c r="B42" s="18">
        <v>8.5</v>
      </c>
      <c r="C42" s="19">
        <v>5.68</v>
      </c>
      <c r="D42" s="20">
        <v>33</v>
      </c>
      <c r="E42" s="19">
        <v>7</v>
      </c>
      <c r="F42" s="19">
        <v>188</v>
      </c>
      <c r="G42" s="19">
        <v>24.5</v>
      </c>
      <c r="H42" s="19">
        <v>9</v>
      </c>
      <c r="I42" s="21">
        <v>38</v>
      </c>
      <c r="J42" s="22"/>
      <c r="K42" s="23">
        <v>4.5301</v>
      </c>
      <c r="L42" s="19">
        <v>9.05</v>
      </c>
      <c r="M42" s="19">
        <v>5.96</v>
      </c>
      <c r="N42" s="20">
        <v>33</v>
      </c>
      <c r="O42" s="19">
        <v>19</v>
      </c>
      <c r="P42" s="19">
        <v>173</v>
      </c>
      <c r="Q42" s="19">
        <v>22</v>
      </c>
      <c r="R42" s="19">
        <v>13.6</v>
      </c>
      <c r="S42" s="21">
        <v>38</v>
      </c>
    </row>
    <row r="43" spans="1:19" ht="15">
      <c r="A43" s="23">
        <v>4.3001</v>
      </c>
      <c r="B43" s="18">
        <v>8.55</v>
      </c>
      <c r="C43" s="19">
        <v>5.7</v>
      </c>
      <c r="D43" s="20">
        <v>32</v>
      </c>
      <c r="E43" s="19">
        <v>7.1</v>
      </c>
      <c r="F43" s="19">
        <v>189</v>
      </c>
      <c r="G43" s="19">
        <v>25</v>
      </c>
      <c r="H43" s="19">
        <v>9.5</v>
      </c>
      <c r="I43" s="21">
        <v>39</v>
      </c>
      <c r="J43" s="22"/>
      <c r="K43" s="23">
        <v>4.5601</v>
      </c>
      <c r="L43" s="19">
        <v>9.06</v>
      </c>
      <c r="M43" s="19">
        <v>5.98</v>
      </c>
      <c r="N43" s="20">
        <v>32</v>
      </c>
      <c r="O43" s="19">
        <v>19.5</v>
      </c>
      <c r="P43" s="19">
        <v>174</v>
      </c>
      <c r="Q43" s="19">
        <v>22.5</v>
      </c>
      <c r="R43" s="19">
        <v>14</v>
      </c>
      <c r="S43" s="21">
        <v>39</v>
      </c>
    </row>
    <row r="44" spans="1:19" ht="15">
      <c r="A44" s="23">
        <v>4.3301</v>
      </c>
      <c r="B44" s="18">
        <v>8.6</v>
      </c>
      <c r="C44" s="19">
        <v>5.74</v>
      </c>
      <c r="D44" s="20">
        <v>31</v>
      </c>
      <c r="E44" s="19">
        <v>7.2</v>
      </c>
      <c r="F44" s="19">
        <v>190</v>
      </c>
      <c r="G44" s="19">
        <v>25.5</v>
      </c>
      <c r="H44" s="19">
        <v>9.6</v>
      </c>
      <c r="I44" s="21">
        <v>40</v>
      </c>
      <c r="J44" s="22"/>
      <c r="K44" s="23">
        <v>4.5901</v>
      </c>
      <c r="L44" s="19">
        <v>9.1</v>
      </c>
      <c r="M44" s="19">
        <v>6</v>
      </c>
      <c r="N44" s="20">
        <v>31</v>
      </c>
      <c r="O44" s="19">
        <v>20</v>
      </c>
      <c r="P44" s="19">
        <v>175</v>
      </c>
      <c r="Q44" s="19">
        <v>23</v>
      </c>
      <c r="R44" s="19">
        <v>14.5</v>
      </c>
      <c r="S44" s="21">
        <v>40</v>
      </c>
    </row>
    <row r="45" spans="1:19" ht="15">
      <c r="A45" s="23">
        <v>4.3601</v>
      </c>
      <c r="B45" s="18">
        <v>8.66</v>
      </c>
      <c r="C45" s="19">
        <v>5.78</v>
      </c>
      <c r="D45" s="20">
        <v>30</v>
      </c>
      <c r="E45" s="19">
        <v>7.3</v>
      </c>
      <c r="F45" s="19">
        <v>191</v>
      </c>
      <c r="G45" s="19">
        <v>26</v>
      </c>
      <c r="H45" s="19">
        <v>9.7</v>
      </c>
      <c r="I45" s="21">
        <v>41</v>
      </c>
      <c r="J45" s="22"/>
      <c r="K45" s="23">
        <v>5.0201</v>
      </c>
      <c r="L45" s="19">
        <v>9.15</v>
      </c>
      <c r="M45" s="19">
        <v>6.04</v>
      </c>
      <c r="N45" s="20">
        <v>30</v>
      </c>
      <c r="O45" s="19">
        <v>20.5</v>
      </c>
      <c r="P45" s="19">
        <v>176</v>
      </c>
      <c r="Q45" s="19">
        <v>23.5</v>
      </c>
      <c r="R45" s="19">
        <v>14.6</v>
      </c>
      <c r="S45" s="21">
        <v>41</v>
      </c>
    </row>
    <row r="46" spans="1:19" ht="15">
      <c r="A46" s="23">
        <v>4.3901</v>
      </c>
      <c r="B46" s="18">
        <v>8.7</v>
      </c>
      <c r="C46" s="19">
        <v>5.8</v>
      </c>
      <c r="D46" s="20">
        <v>29</v>
      </c>
      <c r="E46" s="19">
        <v>7.4</v>
      </c>
      <c r="F46" s="19">
        <v>192</v>
      </c>
      <c r="G46" s="19">
        <v>26.5</v>
      </c>
      <c r="H46" s="19">
        <v>10</v>
      </c>
      <c r="I46" s="21">
        <v>42</v>
      </c>
      <c r="J46" s="22"/>
      <c r="K46" s="23">
        <v>5.0501</v>
      </c>
      <c r="L46" s="19">
        <v>9.16</v>
      </c>
      <c r="M46" s="19">
        <v>6.06</v>
      </c>
      <c r="N46" s="20">
        <v>29</v>
      </c>
      <c r="O46" s="19">
        <v>21</v>
      </c>
      <c r="P46" s="19">
        <v>177</v>
      </c>
      <c r="Q46" s="19">
        <v>24</v>
      </c>
      <c r="R46" s="19">
        <v>15</v>
      </c>
      <c r="S46" s="21">
        <v>42</v>
      </c>
    </row>
    <row r="47" spans="1:19" ht="15">
      <c r="A47" s="23">
        <v>4.4201</v>
      </c>
      <c r="B47" s="18">
        <v>8.77</v>
      </c>
      <c r="C47" s="19">
        <v>5.84</v>
      </c>
      <c r="D47" s="20">
        <v>28</v>
      </c>
      <c r="E47" s="19">
        <v>7.5</v>
      </c>
      <c r="F47" s="19">
        <v>193</v>
      </c>
      <c r="G47" s="19">
        <v>27</v>
      </c>
      <c r="H47" s="19">
        <v>10.5</v>
      </c>
      <c r="I47" s="21">
        <v>43</v>
      </c>
      <c r="J47" s="22"/>
      <c r="K47" s="23">
        <v>5.0801</v>
      </c>
      <c r="L47" s="19">
        <v>9.2</v>
      </c>
      <c r="M47" s="19">
        <v>6.08</v>
      </c>
      <c r="N47" s="20">
        <v>28</v>
      </c>
      <c r="O47" s="19">
        <v>21.5</v>
      </c>
      <c r="P47" s="19">
        <v>178</v>
      </c>
      <c r="Q47" s="19">
        <v>24.5</v>
      </c>
      <c r="R47" s="19">
        <v>15.5</v>
      </c>
      <c r="S47" s="21">
        <v>43</v>
      </c>
    </row>
    <row r="48" spans="1:19" ht="15">
      <c r="A48" s="23">
        <v>4.4501</v>
      </c>
      <c r="B48" s="18">
        <v>8.8</v>
      </c>
      <c r="C48" s="19">
        <v>5.88</v>
      </c>
      <c r="D48" s="20">
        <v>27</v>
      </c>
      <c r="E48" s="19">
        <v>8</v>
      </c>
      <c r="F48" s="19">
        <v>194</v>
      </c>
      <c r="G48" s="19">
        <v>27.5</v>
      </c>
      <c r="H48" s="19">
        <v>10.6</v>
      </c>
      <c r="I48" s="21">
        <v>44</v>
      </c>
      <c r="J48" s="22"/>
      <c r="K48" s="23">
        <v>5.1101</v>
      </c>
      <c r="L48" s="19">
        <v>9.25</v>
      </c>
      <c r="M48" s="19">
        <v>6.1</v>
      </c>
      <c r="N48" s="20">
        <v>27</v>
      </c>
      <c r="O48" s="19">
        <v>22</v>
      </c>
      <c r="P48" s="19">
        <v>179</v>
      </c>
      <c r="Q48" s="19">
        <v>25</v>
      </c>
      <c r="R48" s="19">
        <v>15.6</v>
      </c>
      <c r="S48" s="21">
        <v>44</v>
      </c>
    </row>
    <row r="49" spans="1:19" ht="15">
      <c r="A49" s="23">
        <v>4.4801</v>
      </c>
      <c r="B49" s="18">
        <v>8.88</v>
      </c>
      <c r="C49" s="19">
        <v>5.9</v>
      </c>
      <c r="D49" s="20">
        <v>26</v>
      </c>
      <c r="E49" s="19">
        <v>8.1</v>
      </c>
      <c r="F49" s="19">
        <v>195</v>
      </c>
      <c r="G49" s="19">
        <v>28</v>
      </c>
      <c r="H49" s="19">
        <v>10.7</v>
      </c>
      <c r="I49" s="21">
        <v>45</v>
      </c>
      <c r="J49" s="22"/>
      <c r="K49" s="23">
        <v>5.1401</v>
      </c>
      <c r="L49" s="19">
        <v>9.26</v>
      </c>
      <c r="M49" s="19">
        <v>6.14</v>
      </c>
      <c r="N49" s="20">
        <v>26</v>
      </c>
      <c r="O49" s="19">
        <v>22.5</v>
      </c>
      <c r="P49" s="19">
        <v>180</v>
      </c>
      <c r="Q49" s="19">
        <v>25.5</v>
      </c>
      <c r="R49" s="19">
        <v>15.7</v>
      </c>
      <c r="S49" s="21">
        <v>45</v>
      </c>
    </row>
    <row r="50" spans="1:19" ht="15">
      <c r="A50" s="23">
        <v>4.5101</v>
      </c>
      <c r="B50" s="18">
        <v>8.9</v>
      </c>
      <c r="C50" s="19">
        <v>5.94</v>
      </c>
      <c r="D50" s="20">
        <v>25</v>
      </c>
      <c r="E50" s="19">
        <v>8.2</v>
      </c>
      <c r="F50" s="19">
        <v>196</v>
      </c>
      <c r="G50" s="19">
        <v>28.5</v>
      </c>
      <c r="H50" s="19">
        <v>11</v>
      </c>
      <c r="I50" s="21">
        <v>46</v>
      </c>
      <c r="J50" s="22"/>
      <c r="K50" s="23">
        <v>5.1701</v>
      </c>
      <c r="L50" s="19">
        <v>9.3</v>
      </c>
      <c r="M50" s="19">
        <v>6.16</v>
      </c>
      <c r="N50" s="20">
        <v>25</v>
      </c>
      <c r="O50" s="19">
        <v>22.6</v>
      </c>
      <c r="P50" s="19">
        <v>181</v>
      </c>
      <c r="Q50" s="19">
        <v>25.6</v>
      </c>
      <c r="R50" s="19">
        <v>16</v>
      </c>
      <c r="S50" s="21">
        <v>46</v>
      </c>
    </row>
    <row r="51" spans="1:19" ht="15">
      <c r="A51" s="23">
        <v>4.5501</v>
      </c>
      <c r="B51" s="18">
        <v>8.99</v>
      </c>
      <c r="C51" s="19">
        <v>5.98</v>
      </c>
      <c r="D51" s="20">
        <v>24</v>
      </c>
      <c r="E51" s="19">
        <v>8.3</v>
      </c>
      <c r="F51" s="19">
        <v>197</v>
      </c>
      <c r="G51" s="19">
        <v>29</v>
      </c>
      <c r="H51" s="19">
        <v>11.5</v>
      </c>
      <c r="I51" s="21">
        <v>47</v>
      </c>
      <c r="J51" s="22"/>
      <c r="K51" s="23">
        <v>5.2001</v>
      </c>
      <c r="L51" s="19">
        <v>9.35</v>
      </c>
      <c r="M51" s="19">
        <v>6.18</v>
      </c>
      <c r="N51" s="20">
        <v>24</v>
      </c>
      <c r="O51" s="19">
        <v>23</v>
      </c>
      <c r="P51" s="19">
        <v>182</v>
      </c>
      <c r="Q51" s="19">
        <v>26</v>
      </c>
      <c r="R51" s="19">
        <v>16.5</v>
      </c>
      <c r="S51" s="21">
        <v>47</v>
      </c>
    </row>
    <row r="52" spans="1:19" ht="15">
      <c r="A52" s="23">
        <v>4.5901</v>
      </c>
      <c r="B52" s="18">
        <v>9</v>
      </c>
      <c r="C52" s="19">
        <v>6</v>
      </c>
      <c r="D52" s="20">
        <v>23</v>
      </c>
      <c r="E52" s="19">
        <v>8.4</v>
      </c>
      <c r="F52" s="19">
        <v>198</v>
      </c>
      <c r="G52" s="19">
        <v>29.5</v>
      </c>
      <c r="H52" s="19">
        <v>11.6</v>
      </c>
      <c r="I52" s="21">
        <v>48</v>
      </c>
      <c r="J52" s="22"/>
      <c r="K52" s="23">
        <v>5.2401</v>
      </c>
      <c r="L52" s="19">
        <v>9.36</v>
      </c>
      <c r="M52" s="19">
        <v>6.2</v>
      </c>
      <c r="N52" s="20">
        <v>23</v>
      </c>
      <c r="O52" s="19">
        <v>23.5</v>
      </c>
      <c r="P52" s="19">
        <v>183</v>
      </c>
      <c r="Q52" s="19">
        <v>26.5</v>
      </c>
      <c r="R52" s="19">
        <v>16.6</v>
      </c>
      <c r="S52" s="21">
        <v>48</v>
      </c>
    </row>
    <row r="53" spans="1:19" ht="15">
      <c r="A53" s="23">
        <v>5.0301</v>
      </c>
      <c r="B53" s="18">
        <v>9.05</v>
      </c>
      <c r="C53" s="19">
        <v>6.04</v>
      </c>
      <c r="D53" s="20">
        <v>22</v>
      </c>
      <c r="E53" s="19">
        <v>8.5</v>
      </c>
      <c r="F53" s="19">
        <v>199</v>
      </c>
      <c r="G53" s="19">
        <v>29.6</v>
      </c>
      <c r="H53" s="19">
        <v>11.7</v>
      </c>
      <c r="I53" s="21">
        <v>49</v>
      </c>
      <c r="J53" s="22"/>
      <c r="K53" s="23">
        <v>5.2801</v>
      </c>
      <c r="L53" s="19">
        <v>9.4</v>
      </c>
      <c r="M53" s="19">
        <v>6.24</v>
      </c>
      <c r="N53" s="20">
        <v>22</v>
      </c>
      <c r="O53" s="19">
        <v>23.6</v>
      </c>
      <c r="P53" s="19">
        <v>184</v>
      </c>
      <c r="Q53" s="19">
        <v>26.6</v>
      </c>
      <c r="R53" s="19">
        <v>16.7</v>
      </c>
      <c r="S53" s="21">
        <v>49</v>
      </c>
    </row>
    <row r="54" spans="1:19" ht="15">
      <c r="A54" s="23">
        <v>5.0701</v>
      </c>
      <c r="B54" s="18">
        <v>9.1</v>
      </c>
      <c r="C54" s="19">
        <v>6.08</v>
      </c>
      <c r="D54" s="20">
        <v>21</v>
      </c>
      <c r="E54" s="19">
        <v>9</v>
      </c>
      <c r="F54" s="19">
        <v>200</v>
      </c>
      <c r="G54" s="19">
        <v>30</v>
      </c>
      <c r="H54" s="19">
        <v>12</v>
      </c>
      <c r="I54" s="21">
        <v>50</v>
      </c>
      <c r="J54" s="22"/>
      <c r="K54" s="23">
        <v>5.3201</v>
      </c>
      <c r="L54" s="19">
        <v>9.45</v>
      </c>
      <c r="M54" s="19">
        <v>6.28</v>
      </c>
      <c r="N54" s="20">
        <v>21</v>
      </c>
      <c r="O54" s="19">
        <v>24</v>
      </c>
      <c r="P54" s="19">
        <v>185</v>
      </c>
      <c r="Q54" s="19">
        <v>27</v>
      </c>
      <c r="R54" s="19">
        <v>17</v>
      </c>
      <c r="S54" s="21">
        <v>50</v>
      </c>
    </row>
    <row r="55" spans="1:19" ht="15">
      <c r="A55" s="23">
        <v>5.1101</v>
      </c>
      <c r="B55" s="18">
        <v>9.15</v>
      </c>
      <c r="C55" s="19">
        <v>6.1</v>
      </c>
      <c r="D55" s="20">
        <v>20</v>
      </c>
      <c r="E55" s="19">
        <v>9.1</v>
      </c>
      <c r="F55" s="19">
        <v>202</v>
      </c>
      <c r="G55" s="19">
        <v>30.5</v>
      </c>
      <c r="H55" s="19">
        <v>12.5</v>
      </c>
      <c r="I55" s="21">
        <v>51</v>
      </c>
      <c r="J55" s="22"/>
      <c r="K55" s="23">
        <v>5.3601</v>
      </c>
      <c r="L55" s="19">
        <v>9.5</v>
      </c>
      <c r="M55" s="19">
        <v>6.3</v>
      </c>
      <c r="N55" s="20">
        <v>20</v>
      </c>
      <c r="O55" s="19">
        <v>24.5</v>
      </c>
      <c r="P55" s="19">
        <v>187</v>
      </c>
      <c r="Q55" s="19">
        <v>27.5</v>
      </c>
      <c r="R55" s="19">
        <v>17.5</v>
      </c>
      <c r="S55" s="21">
        <v>51</v>
      </c>
    </row>
    <row r="56" spans="1:19" ht="15">
      <c r="A56" s="23">
        <v>5.1501</v>
      </c>
      <c r="B56" s="18">
        <v>9.2</v>
      </c>
      <c r="C56" s="19">
        <v>6.14</v>
      </c>
      <c r="D56" s="20">
        <v>19</v>
      </c>
      <c r="E56" s="19">
        <v>9.2</v>
      </c>
      <c r="F56" s="19">
        <v>204</v>
      </c>
      <c r="G56" s="19">
        <v>31</v>
      </c>
      <c r="H56" s="19">
        <v>12.6</v>
      </c>
      <c r="I56" s="21">
        <v>52</v>
      </c>
      <c r="J56" s="22"/>
      <c r="K56" s="23">
        <v>5.4001</v>
      </c>
      <c r="L56" s="19">
        <v>9.55</v>
      </c>
      <c r="M56" s="19">
        <v>6.34</v>
      </c>
      <c r="N56" s="20">
        <v>19</v>
      </c>
      <c r="O56" s="19">
        <v>25</v>
      </c>
      <c r="P56" s="19">
        <v>189</v>
      </c>
      <c r="Q56" s="19">
        <v>28</v>
      </c>
      <c r="R56" s="19">
        <v>17.6</v>
      </c>
      <c r="S56" s="21">
        <v>52</v>
      </c>
    </row>
    <row r="57" spans="1:19" ht="15">
      <c r="A57" s="23">
        <v>5.1901</v>
      </c>
      <c r="B57" s="18">
        <v>9.22</v>
      </c>
      <c r="C57" s="19">
        <v>6.18</v>
      </c>
      <c r="D57" s="20">
        <v>18</v>
      </c>
      <c r="E57" s="19">
        <v>9.3</v>
      </c>
      <c r="F57" s="19">
        <v>206</v>
      </c>
      <c r="G57" s="19">
        <v>31.5</v>
      </c>
      <c r="H57" s="19">
        <v>13</v>
      </c>
      <c r="I57" s="21">
        <v>53</v>
      </c>
      <c r="J57" s="22"/>
      <c r="K57" s="23">
        <v>5.4401</v>
      </c>
      <c r="L57" s="19">
        <v>9.6</v>
      </c>
      <c r="M57" s="19">
        <v>6.38</v>
      </c>
      <c r="N57" s="20">
        <v>18</v>
      </c>
      <c r="O57" s="19">
        <v>25.5</v>
      </c>
      <c r="P57" s="19">
        <v>191</v>
      </c>
      <c r="Q57" s="19">
        <v>28.5</v>
      </c>
      <c r="R57" s="19">
        <v>18</v>
      </c>
      <c r="S57" s="21">
        <v>53</v>
      </c>
    </row>
    <row r="58" spans="1:19" ht="15">
      <c r="A58" s="23">
        <v>5.2301</v>
      </c>
      <c r="B58" s="18">
        <v>9.3</v>
      </c>
      <c r="C58" s="19">
        <v>6.2</v>
      </c>
      <c r="D58" s="20">
        <v>17</v>
      </c>
      <c r="E58" s="19">
        <v>10</v>
      </c>
      <c r="F58" s="19">
        <v>208</v>
      </c>
      <c r="G58" s="19">
        <v>32</v>
      </c>
      <c r="H58" s="19">
        <v>13.5</v>
      </c>
      <c r="I58" s="21">
        <v>54</v>
      </c>
      <c r="J58" s="22"/>
      <c r="K58" s="23">
        <v>5.4801</v>
      </c>
      <c r="L58" s="19">
        <v>9.65</v>
      </c>
      <c r="M58" s="19">
        <v>6.4</v>
      </c>
      <c r="N58" s="20">
        <v>17</v>
      </c>
      <c r="O58" s="19">
        <v>26</v>
      </c>
      <c r="P58" s="19">
        <v>193</v>
      </c>
      <c r="Q58" s="19">
        <v>29</v>
      </c>
      <c r="R58" s="19">
        <v>18.5</v>
      </c>
      <c r="S58" s="21">
        <v>54</v>
      </c>
    </row>
    <row r="59" spans="1:19" ht="15">
      <c r="A59" s="23">
        <v>5.2701</v>
      </c>
      <c r="B59" s="18">
        <v>9.33</v>
      </c>
      <c r="C59" s="19">
        <v>6.24</v>
      </c>
      <c r="D59" s="20">
        <v>16</v>
      </c>
      <c r="E59" s="19">
        <v>10.1</v>
      </c>
      <c r="F59" s="19">
        <v>210</v>
      </c>
      <c r="G59" s="19">
        <v>32.5</v>
      </c>
      <c r="H59" s="19">
        <v>14</v>
      </c>
      <c r="I59" s="21">
        <v>55</v>
      </c>
      <c r="J59" s="22"/>
      <c r="K59" s="23">
        <v>5.5201</v>
      </c>
      <c r="L59" s="19">
        <v>9.7</v>
      </c>
      <c r="M59" s="19">
        <v>6.44</v>
      </c>
      <c r="N59" s="20">
        <v>16</v>
      </c>
      <c r="O59" s="19">
        <v>26.5</v>
      </c>
      <c r="P59" s="19">
        <v>195</v>
      </c>
      <c r="Q59" s="19">
        <v>29.5</v>
      </c>
      <c r="R59" s="19">
        <v>19</v>
      </c>
      <c r="S59" s="21">
        <v>55</v>
      </c>
    </row>
    <row r="60" spans="1:19" ht="15">
      <c r="A60" s="23">
        <v>5.3101</v>
      </c>
      <c r="B60" s="18">
        <v>9.4</v>
      </c>
      <c r="C60" s="19">
        <v>6.28</v>
      </c>
      <c r="D60" s="20">
        <v>15</v>
      </c>
      <c r="E60" s="19">
        <v>10.2</v>
      </c>
      <c r="F60" s="19">
        <v>212</v>
      </c>
      <c r="G60" s="19">
        <v>33</v>
      </c>
      <c r="H60" s="19">
        <v>14.5</v>
      </c>
      <c r="I60" s="21">
        <v>56</v>
      </c>
      <c r="J60" s="22"/>
      <c r="K60" s="23">
        <v>5.5601</v>
      </c>
      <c r="L60" s="25">
        <v>9.75</v>
      </c>
      <c r="M60" s="19">
        <v>6.48</v>
      </c>
      <c r="N60" s="20">
        <v>15</v>
      </c>
      <c r="O60" s="19">
        <v>27</v>
      </c>
      <c r="P60" s="19">
        <v>197</v>
      </c>
      <c r="Q60" s="19">
        <v>30</v>
      </c>
      <c r="R60" s="19">
        <v>19.5</v>
      </c>
      <c r="S60" s="21">
        <v>56</v>
      </c>
    </row>
    <row r="61" spans="1:19" ht="15">
      <c r="A61" s="23">
        <v>5.3501</v>
      </c>
      <c r="B61" s="18">
        <v>9.44</v>
      </c>
      <c r="C61" s="19">
        <v>6.3</v>
      </c>
      <c r="D61" s="20">
        <v>14</v>
      </c>
      <c r="E61" s="19">
        <v>11</v>
      </c>
      <c r="F61" s="19">
        <v>214</v>
      </c>
      <c r="G61" s="19">
        <v>33.5</v>
      </c>
      <c r="H61" s="19">
        <v>15</v>
      </c>
      <c r="I61" s="21">
        <v>57</v>
      </c>
      <c r="J61" s="22"/>
      <c r="K61" s="23">
        <v>6.0001</v>
      </c>
      <c r="L61" s="19">
        <v>9.8</v>
      </c>
      <c r="M61" s="19">
        <v>6.5</v>
      </c>
      <c r="N61" s="20">
        <v>14</v>
      </c>
      <c r="O61" s="19">
        <v>28</v>
      </c>
      <c r="P61" s="19">
        <v>199</v>
      </c>
      <c r="Q61" s="19">
        <v>30.5</v>
      </c>
      <c r="R61" s="19">
        <v>20</v>
      </c>
      <c r="S61" s="21">
        <v>57</v>
      </c>
    </row>
    <row r="62" spans="1:19" ht="15">
      <c r="A62" s="23">
        <v>5.3901</v>
      </c>
      <c r="B62" s="18">
        <v>9.5</v>
      </c>
      <c r="C62" s="19">
        <v>6.34</v>
      </c>
      <c r="D62" s="20">
        <v>13</v>
      </c>
      <c r="E62" s="19">
        <v>11.5</v>
      </c>
      <c r="F62" s="19">
        <v>216</v>
      </c>
      <c r="G62" s="19">
        <v>34</v>
      </c>
      <c r="H62" s="19">
        <v>15.5</v>
      </c>
      <c r="I62" s="21">
        <v>58</v>
      </c>
      <c r="J62" s="22"/>
      <c r="K62" s="23">
        <v>6.0401</v>
      </c>
      <c r="L62" s="19">
        <v>9.85</v>
      </c>
      <c r="M62" s="19">
        <v>6.54</v>
      </c>
      <c r="N62" s="20">
        <v>13</v>
      </c>
      <c r="O62" s="19">
        <v>29</v>
      </c>
      <c r="P62" s="19">
        <v>201</v>
      </c>
      <c r="Q62" s="19">
        <v>31</v>
      </c>
      <c r="R62" s="19">
        <v>20.5</v>
      </c>
      <c r="S62" s="21">
        <v>58</v>
      </c>
    </row>
    <row r="63" spans="1:19" ht="15">
      <c r="A63" s="23">
        <v>5.4301</v>
      </c>
      <c r="B63" s="18">
        <v>9.55</v>
      </c>
      <c r="C63" s="19">
        <v>6.38</v>
      </c>
      <c r="D63" s="20">
        <v>12</v>
      </c>
      <c r="E63" s="19">
        <v>12</v>
      </c>
      <c r="F63" s="19">
        <v>218</v>
      </c>
      <c r="G63" s="19">
        <v>34.5</v>
      </c>
      <c r="H63" s="19">
        <v>16</v>
      </c>
      <c r="I63" s="21">
        <v>59</v>
      </c>
      <c r="J63" s="22"/>
      <c r="K63" s="23">
        <v>6.0801</v>
      </c>
      <c r="L63" s="19">
        <v>9.9</v>
      </c>
      <c r="M63" s="19">
        <v>6.58</v>
      </c>
      <c r="N63" s="20">
        <v>12</v>
      </c>
      <c r="O63" s="19">
        <v>30</v>
      </c>
      <c r="P63" s="19">
        <v>203</v>
      </c>
      <c r="Q63" s="19">
        <v>31.5</v>
      </c>
      <c r="R63" s="19">
        <v>21</v>
      </c>
      <c r="S63" s="21">
        <v>59</v>
      </c>
    </row>
    <row r="64" spans="1:19" ht="15">
      <c r="A64" s="23">
        <v>5.4701</v>
      </c>
      <c r="B64" s="18">
        <v>9.6</v>
      </c>
      <c r="C64" s="19">
        <v>6.4</v>
      </c>
      <c r="D64" s="20">
        <v>11</v>
      </c>
      <c r="E64" s="19">
        <v>12.5</v>
      </c>
      <c r="F64" s="19">
        <v>220</v>
      </c>
      <c r="G64" s="19">
        <v>35</v>
      </c>
      <c r="H64" s="19">
        <v>16.5</v>
      </c>
      <c r="I64" s="21">
        <v>60</v>
      </c>
      <c r="J64" s="22"/>
      <c r="K64" s="23">
        <v>6.1201</v>
      </c>
      <c r="L64" s="19">
        <v>9.95</v>
      </c>
      <c r="M64" s="19">
        <v>6.6</v>
      </c>
      <c r="N64" s="20">
        <v>11</v>
      </c>
      <c r="O64" s="19">
        <v>31</v>
      </c>
      <c r="P64" s="19">
        <v>205</v>
      </c>
      <c r="Q64" s="19">
        <v>32</v>
      </c>
      <c r="R64" s="19">
        <v>21.5</v>
      </c>
      <c r="S64" s="21">
        <v>60</v>
      </c>
    </row>
    <row r="65" spans="1:19" ht="15">
      <c r="A65" s="23">
        <v>5.5101</v>
      </c>
      <c r="B65" s="18">
        <v>9.66</v>
      </c>
      <c r="C65" s="19">
        <v>6.45</v>
      </c>
      <c r="D65" s="20">
        <v>10</v>
      </c>
      <c r="E65" s="19">
        <v>13</v>
      </c>
      <c r="F65" s="19">
        <v>222</v>
      </c>
      <c r="G65" s="19">
        <v>35.5</v>
      </c>
      <c r="H65" s="19">
        <v>17</v>
      </c>
      <c r="I65" s="21">
        <v>61</v>
      </c>
      <c r="J65" s="22"/>
      <c r="K65" s="23">
        <v>6.1601</v>
      </c>
      <c r="L65" s="19">
        <v>10</v>
      </c>
      <c r="M65" s="19">
        <v>6.65</v>
      </c>
      <c r="N65" s="20">
        <v>10</v>
      </c>
      <c r="O65" s="19">
        <v>33</v>
      </c>
      <c r="P65" s="19">
        <v>207</v>
      </c>
      <c r="Q65" s="19">
        <v>32.5</v>
      </c>
      <c r="R65" s="19">
        <v>22</v>
      </c>
      <c r="S65" s="21">
        <v>61</v>
      </c>
    </row>
    <row r="66" spans="1:19" ht="15">
      <c r="A66" s="23">
        <v>5.5501</v>
      </c>
      <c r="B66" s="18">
        <v>9.7</v>
      </c>
      <c r="C66" s="19">
        <v>6.5</v>
      </c>
      <c r="D66" s="20">
        <v>9</v>
      </c>
      <c r="E66" s="19">
        <v>13.5</v>
      </c>
      <c r="F66" s="19">
        <v>224</v>
      </c>
      <c r="G66" s="19">
        <v>36</v>
      </c>
      <c r="H66" s="19">
        <v>18</v>
      </c>
      <c r="I66" s="21">
        <v>62</v>
      </c>
      <c r="J66" s="22"/>
      <c r="K66" s="23">
        <v>6.2001</v>
      </c>
      <c r="L66" s="19">
        <v>10.05</v>
      </c>
      <c r="M66" s="19">
        <v>6.7</v>
      </c>
      <c r="N66" s="20">
        <v>9</v>
      </c>
      <c r="O66" s="19">
        <v>35</v>
      </c>
      <c r="P66" s="19">
        <v>209</v>
      </c>
      <c r="Q66" s="19">
        <v>33</v>
      </c>
      <c r="R66" s="19">
        <v>22.5</v>
      </c>
      <c r="S66" s="21">
        <v>62</v>
      </c>
    </row>
    <row r="67" spans="1:19" ht="15">
      <c r="A67" s="23">
        <v>6.0001</v>
      </c>
      <c r="B67" s="18">
        <v>9.8</v>
      </c>
      <c r="C67" s="19">
        <v>6.55</v>
      </c>
      <c r="D67" s="20">
        <v>8</v>
      </c>
      <c r="E67" s="19">
        <v>14</v>
      </c>
      <c r="F67" s="19">
        <v>226</v>
      </c>
      <c r="G67" s="19">
        <v>36.5</v>
      </c>
      <c r="H67" s="19">
        <v>19</v>
      </c>
      <c r="I67" s="21">
        <v>63</v>
      </c>
      <c r="J67" s="22"/>
      <c r="K67" s="23">
        <v>6.2501</v>
      </c>
      <c r="L67" s="19">
        <v>10.1</v>
      </c>
      <c r="M67" s="19">
        <v>6.75</v>
      </c>
      <c r="N67" s="20">
        <v>8</v>
      </c>
      <c r="O67" s="19">
        <v>37</v>
      </c>
      <c r="P67" s="19">
        <v>211</v>
      </c>
      <c r="Q67" s="19">
        <v>33.5</v>
      </c>
      <c r="R67" s="19">
        <v>23</v>
      </c>
      <c r="S67" s="21">
        <v>63</v>
      </c>
    </row>
    <row r="68" spans="1:19" ht="15">
      <c r="A68" s="23">
        <v>6.0501</v>
      </c>
      <c r="B68" s="18">
        <v>9.9</v>
      </c>
      <c r="C68" s="19">
        <v>6.6</v>
      </c>
      <c r="D68" s="20">
        <v>7</v>
      </c>
      <c r="E68" s="19">
        <v>14.5</v>
      </c>
      <c r="F68" s="19">
        <v>228</v>
      </c>
      <c r="G68" s="19">
        <v>37</v>
      </c>
      <c r="H68" s="19">
        <v>20</v>
      </c>
      <c r="I68" s="21">
        <v>64</v>
      </c>
      <c r="J68" s="22"/>
      <c r="K68" s="23">
        <v>6.3001</v>
      </c>
      <c r="L68" s="19">
        <v>10.2</v>
      </c>
      <c r="M68" s="19">
        <v>6.8</v>
      </c>
      <c r="N68" s="20">
        <v>7</v>
      </c>
      <c r="O68" s="19">
        <v>39</v>
      </c>
      <c r="P68" s="19">
        <v>213</v>
      </c>
      <c r="Q68" s="19">
        <v>34</v>
      </c>
      <c r="R68" s="19">
        <v>24</v>
      </c>
      <c r="S68" s="21">
        <v>64</v>
      </c>
    </row>
    <row r="69" spans="1:19" ht="15">
      <c r="A69" s="23">
        <v>6.1001</v>
      </c>
      <c r="B69" s="18">
        <v>10</v>
      </c>
      <c r="C69" s="19">
        <v>6.65</v>
      </c>
      <c r="D69" s="20">
        <v>6</v>
      </c>
      <c r="E69" s="19">
        <v>15</v>
      </c>
      <c r="F69" s="19">
        <v>230</v>
      </c>
      <c r="G69" s="19">
        <v>37.5</v>
      </c>
      <c r="H69" s="19">
        <v>21</v>
      </c>
      <c r="I69" s="21">
        <v>65</v>
      </c>
      <c r="J69" s="22"/>
      <c r="K69" s="23">
        <v>6.3501</v>
      </c>
      <c r="L69" s="19">
        <v>10.3</v>
      </c>
      <c r="M69" s="19">
        <v>6.85</v>
      </c>
      <c r="N69" s="20">
        <v>6</v>
      </c>
      <c r="O69" s="19">
        <v>41</v>
      </c>
      <c r="P69" s="19">
        <v>215</v>
      </c>
      <c r="Q69" s="19">
        <v>34.5</v>
      </c>
      <c r="R69" s="19">
        <v>25</v>
      </c>
      <c r="S69" s="21">
        <v>65</v>
      </c>
    </row>
    <row r="70" spans="1:19" ht="15">
      <c r="A70" s="23">
        <v>6.1501</v>
      </c>
      <c r="B70" s="18">
        <v>10.1</v>
      </c>
      <c r="C70" s="19">
        <v>6.7</v>
      </c>
      <c r="D70" s="20">
        <v>5</v>
      </c>
      <c r="E70" s="19">
        <v>15.5</v>
      </c>
      <c r="F70" s="19">
        <v>233</v>
      </c>
      <c r="G70" s="19">
        <v>38</v>
      </c>
      <c r="H70" s="19">
        <v>22</v>
      </c>
      <c r="I70" s="21">
        <v>66</v>
      </c>
      <c r="J70" s="22"/>
      <c r="K70" s="23">
        <v>6.4001</v>
      </c>
      <c r="L70" s="19">
        <v>10.4</v>
      </c>
      <c r="M70" s="19">
        <v>6.9</v>
      </c>
      <c r="N70" s="20">
        <v>5</v>
      </c>
      <c r="O70" s="19">
        <v>43</v>
      </c>
      <c r="P70" s="19">
        <v>218</v>
      </c>
      <c r="Q70" s="19">
        <v>35</v>
      </c>
      <c r="R70" s="19">
        <v>26</v>
      </c>
      <c r="S70" s="21">
        <v>66</v>
      </c>
    </row>
    <row r="71" spans="1:19" ht="15">
      <c r="A71" s="23">
        <v>6.2001</v>
      </c>
      <c r="B71" s="18">
        <v>10.2</v>
      </c>
      <c r="C71" s="19">
        <v>6.75</v>
      </c>
      <c r="D71" s="20">
        <v>4</v>
      </c>
      <c r="E71" s="19">
        <v>16</v>
      </c>
      <c r="F71" s="19">
        <v>236</v>
      </c>
      <c r="G71" s="19">
        <v>38.5</v>
      </c>
      <c r="H71" s="19">
        <v>23</v>
      </c>
      <c r="I71" s="21">
        <v>67</v>
      </c>
      <c r="J71" s="22"/>
      <c r="K71" s="23">
        <v>6.4501</v>
      </c>
      <c r="L71" s="19">
        <v>10.5</v>
      </c>
      <c r="M71" s="19">
        <v>6.95</v>
      </c>
      <c r="N71" s="20">
        <v>4</v>
      </c>
      <c r="O71" s="19">
        <v>46</v>
      </c>
      <c r="P71" s="19">
        <v>221</v>
      </c>
      <c r="Q71" s="19">
        <v>35.5</v>
      </c>
      <c r="R71" s="19">
        <v>27</v>
      </c>
      <c r="S71" s="21">
        <v>67</v>
      </c>
    </row>
    <row r="72" spans="1:19" ht="15">
      <c r="A72" s="23">
        <v>6.2501</v>
      </c>
      <c r="B72" s="18">
        <v>10.3</v>
      </c>
      <c r="C72" s="19">
        <v>6.8</v>
      </c>
      <c r="D72" s="20">
        <v>3</v>
      </c>
      <c r="E72" s="19">
        <v>17</v>
      </c>
      <c r="F72" s="19">
        <v>239</v>
      </c>
      <c r="G72" s="19">
        <v>39</v>
      </c>
      <c r="H72" s="19">
        <v>24</v>
      </c>
      <c r="I72" s="21">
        <v>68</v>
      </c>
      <c r="J72" s="22"/>
      <c r="K72" s="23">
        <v>6.5001</v>
      </c>
      <c r="L72" s="19">
        <v>10.6</v>
      </c>
      <c r="M72" s="19">
        <v>7</v>
      </c>
      <c r="N72" s="20">
        <v>3</v>
      </c>
      <c r="O72" s="19">
        <v>49</v>
      </c>
      <c r="P72" s="19">
        <v>224</v>
      </c>
      <c r="Q72" s="19">
        <v>36</v>
      </c>
      <c r="R72" s="19">
        <v>28</v>
      </c>
      <c r="S72" s="21">
        <v>68</v>
      </c>
    </row>
    <row r="73" spans="1:19" ht="15">
      <c r="A73" s="23">
        <v>6.3001</v>
      </c>
      <c r="B73" s="18">
        <v>10.4</v>
      </c>
      <c r="C73" s="19">
        <v>6.85</v>
      </c>
      <c r="D73" s="20">
        <v>2</v>
      </c>
      <c r="E73" s="19">
        <v>18</v>
      </c>
      <c r="F73" s="19">
        <v>242</v>
      </c>
      <c r="G73" s="19">
        <v>40</v>
      </c>
      <c r="H73" s="19">
        <v>25</v>
      </c>
      <c r="I73" s="21">
        <v>69</v>
      </c>
      <c r="J73" s="22"/>
      <c r="K73" s="23">
        <v>6.5501</v>
      </c>
      <c r="L73" s="19">
        <v>10.7</v>
      </c>
      <c r="M73" s="19">
        <v>7.05</v>
      </c>
      <c r="N73" s="20">
        <v>2</v>
      </c>
      <c r="O73" s="19">
        <v>52</v>
      </c>
      <c r="P73" s="19">
        <v>227</v>
      </c>
      <c r="Q73" s="19">
        <v>37</v>
      </c>
      <c r="R73" s="19">
        <v>29</v>
      </c>
      <c r="S73" s="21">
        <v>69</v>
      </c>
    </row>
    <row r="74" spans="1:19" ht="15.75" customHeight="1">
      <c r="A74" s="23">
        <v>6.3501</v>
      </c>
      <c r="B74" s="18">
        <v>10.5</v>
      </c>
      <c r="C74" s="19">
        <v>6.9</v>
      </c>
      <c r="D74" s="20">
        <v>1</v>
      </c>
      <c r="E74" s="19">
        <v>19</v>
      </c>
      <c r="F74" s="19">
        <v>245</v>
      </c>
      <c r="G74" s="19">
        <v>41</v>
      </c>
      <c r="H74" s="19">
        <v>27</v>
      </c>
      <c r="I74" s="21">
        <v>70</v>
      </c>
      <c r="J74" s="22"/>
      <c r="K74" s="23">
        <v>7.0001</v>
      </c>
      <c r="L74" s="19">
        <v>10.8</v>
      </c>
      <c r="M74" s="19">
        <v>7.1</v>
      </c>
      <c r="N74" s="20">
        <v>1</v>
      </c>
      <c r="O74" s="19">
        <v>55</v>
      </c>
      <c r="P74" s="19">
        <v>230</v>
      </c>
      <c r="Q74" s="19">
        <v>38</v>
      </c>
      <c r="R74" s="19">
        <v>30</v>
      </c>
      <c r="S74" s="21">
        <v>70</v>
      </c>
    </row>
    <row r="75" spans="1:19" ht="15.75" customHeight="1">
      <c r="A75" s="26">
        <v>6.4001</v>
      </c>
      <c r="B75" s="27">
        <v>10.51</v>
      </c>
      <c r="C75" s="28">
        <v>6.91</v>
      </c>
      <c r="D75" s="29">
        <v>0</v>
      </c>
      <c r="E75" s="28"/>
      <c r="F75" s="28"/>
      <c r="G75" s="28"/>
      <c r="H75" s="28"/>
      <c r="I75" s="30"/>
      <c r="J75" s="22"/>
      <c r="K75" s="26">
        <v>7.0501</v>
      </c>
      <c r="L75" s="28">
        <v>10.81</v>
      </c>
      <c r="M75" s="28">
        <v>7.11</v>
      </c>
      <c r="N75" s="29">
        <v>0</v>
      </c>
      <c r="O75" s="28"/>
      <c r="P75" s="28"/>
      <c r="Q75" s="28"/>
      <c r="R75" s="28"/>
      <c r="S75" s="30"/>
    </row>
  </sheetData>
  <sheetProtection selectLockedCells="1" selectUnlockedCells="1"/>
  <mergeCells count="2">
    <mergeCell ref="A1:I1"/>
    <mergeCell ref="K1:S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3" sqref="F3"/>
    </sheetView>
  </sheetViews>
  <sheetFormatPr defaultColWidth="8.7109375" defaultRowHeight="15" customHeight="1"/>
  <cols>
    <col min="1" max="9" width="8.00390625" style="2" customWidth="1"/>
    <col min="10" max="10" width="4.57421875" style="2" customWidth="1"/>
    <col min="11" max="19" width="8.00390625" style="2" customWidth="1"/>
    <col min="20" max="16384" width="8.7109375" style="1" customWidth="1"/>
  </cols>
  <sheetData>
    <row r="1" spans="1:19" ht="15.75" customHeight="1">
      <c r="A1" s="67"/>
      <c r="B1" s="67"/>
      <c r="C1" s="67"/>
      <c r="D1" s="67"/>
      <c r="E1" s="67"/>
      <c r="F1" s="67"/>
      <c r="G1" s="67"/>
      <c r="H1" s="67"/>
      <c r="I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5">
      <c r="A2" s="3" t="s">
        <v>11</v>
      </c>
      <c r="B2" s="4" t="s">
        <v>2</v>
      </c>
      <c r="C2" s="4" t="s">
        <v>12</v>
      </c>
      <c r="D2" s="5" t="s">
        <v>3</v>
      </c>
      <c r="E2" s="4" t="s">
        <v>13</v>
      </c>
      <c r="F2" s="4" t="s">
        <v>14</v>
      </c>
      <c r="G2" s="4" t="s">
        <v>5</v>
      </c>
      <c r="H2" s="4" t="s">
        <v>15</v>
      </c>
      <c r="I2" s="6" t="s">
        <v>3</v>
      </c>
      <c r="J2" s="7"/>
      <c r="K2" s="3" t="s">
        <v>11</v>
      </c>
      <c r="L2" s="4" t="s">
        <v>2</v>
      </c>
      <c r="M2" s="4" t="s">
        <v>12</v>
      </c>
      <c r="N2" s="5" t="s">
        <v>3</v>
      </c>
      <c r="O2" s="4" t="s">
        <v>16</v>
      </c>
      <c r="P2" s="4" t="s">
        <v>14</v>
      </c>
      <c r="Q2" s="4" t="s">
        <v>5</v>
      </c>
      <c r="R2" s="4" t="s">
        <v>15</v>
      </c>
      <c r="S2" s="6" t="s">
        <v>3</v>
      </c>
    </row>
    <row r="3" spans="1:19" ht="15">
      <c r="A3" s="8">
        <v>0</v>
      </c>
      <c r="B3" s="9">
        <v>0</v>
      </c>
      <c r="C3" s="9">
        <v>0</v>
      </c>
      <c r="D3" s="10">
        <v>0</v>
      </c>
      <c r="E3" s="11"/>
      <c r="F3" s="11">
        <v>0</v>
      </c>
      <c r="G3" s="11">
        <v>0</v>
      </c>
      <c r="H3" s="11">
        <v>0</v>
      </c>
      <c r="I3" s="12">
        <v>0</v>
      </c>
      <c r="J3" s="7"/>
      <c r="K3" s="31">
        <v>0</v>
      </c>
      <c r="L3" s="9">
        <v>0</v>
      </c>
      <c r="M3" s="9">
        <v>0</v>
      </c>
      <c r="N3" s="10">
        <v>0</v>
      </c>
      <c r="O3" s="11"/>
      <c r="P3" s="11"/>
      <c r="Q3" s="11"/>
      <c r="R3" s="11"/>
      <c r="S3" s="12"/>
    </row>
    <row r="4" spans="1:19" ht="15">
      <c r="A4" s="13">
        <v>1</v>
      </c>
      <c r="B4" s="14">
        <v>0.1</v>
      </c>
      <c r="C4" s="14">
        <v>0.1</v>
      </c>
      <c r="D4" s="15">
        <v>70</v>
      </c>
      <c r="E4" s="14">
        <v>0</v>
      </c>
      <c r="F4" s="14">
        <v>0</v>
      </c>
      <c r="G4" s="14">
        <v>0</v>
      </c>
      <c r="H4" s="14">
        <v>-10</v>
      </c>
      <c r="I4" s="16">
        <v>0</v>
      </c>
      <c r="J4" s="32"/>
      <c r="K4" s="33">
        <v>1</v>
      </c>
      <c r="L4" s="14">
        <v>0.1</v>
      </c>
      <c r="M4" s="14">
        <v>0.1</v>
      </c>
      <c r="N4" s="15">
        <v>70</v>
      </c>
      <c r="O4" s="14">
        <v>0</v>
      </c>
      <c r="P4" s="14">
        <v>0</v>
      </c>
      <c r="Q4" s="14">
        <v>0</v>
      </c>
      <c r="R4" s="14">
        <v>-40</v>
      </c>
      <c r="S4" s="16">
        <v>0</v>
      </c>
    </row>
    <row r="5" spans="1:19" ht="15">
      <c r="A5" s="17" t="s">
        <v>32</v>
      </c>
      <c r="B5" s="18">
        <v>6.8</v>
      </c>
      <c r="C5" s="18">
        <v>4.4</v>
      </c>
      <c r="D5" s="34">
        <v>70</v>
      </c>
      <c r="E5" s="18">
        <v>0.1</v>
      </c>
      <c r="F5" s="18">
        <v>118</v>
      </c>
      <c r="G5" s="18">
        <v>3</v>
      </c>
      <c r="H5" s="18">
        <v>-5</v>
      </c>
      <c r="I5" s="35">
        <v>1</v>
      </c>
      <c r="J5" s="22"/>
      <c r="K5" s="36" t="s">
        <v>37</v>
      </c>
      <c r="L5" s="18">
        <v>7.2</v>
      </c>
      <c r="M5" s="18">
        <v>4.6</v>
      </c>
      <c r="N5" s="34">
        <v>70</v>
      </c>
      <c r="O5" s="18">
        <v>1</v>
      </c>
      <c r="P5" s="18">
        <v>107</v>
      </c>
      <c r="Q5" s="18">
        <v>2</v>
      </c>
      <c r="R5" s="18">
        <v>-3</v>
      </c>
      <c r="S5" s="35">
        <v>1</v>
      </c>
    </row>
    <row r="6" spans="1:19" ht="15">
      <c r="A6" s="17" t="s">
        <v>33</v>
      </c>
      <c r="B6" s="18">
        <v>6.9</v>
      </c>
      <c r="C6" s="18">
        <v>4.45</v>
      </c>
      <c r="D6" s="34">
        <v>69</v>
      </c>
      <c r="E6" s="18">
        <v>0.15</v>
      </c>
      <c r="F6" s="18">
        <v>121</v>
      </c>
      <c r="G6" s="18">
        <v>4</v>
      </c>
      <c r="H6" s="18">
        <v>-4</v>
      </c>
      <c r="I6" s="35">
        <v>2</v>
      </c>
      <c r="J6" s="22"/>
      <c r="K6" s="36" t="s">
        <v>102</v>
      </c>
      <c r="L6" s="18">
        <v>7.3</v>
      </c>
      <c r="M6" s="18">
        <v>4.65</v>
      </c>
      <c r="N6" s="34">
        <v>69</v>
      </c>
      <c r="O6" s="18">
        <v>2</v>
      </c>
      <c r="P6" s="18">
        <v>110</v>
      </c>
      <c r="Q6" s="18">
        <v>3</v>
      </c>
      <c r="R6" s="18">
        <v>-2</v>
      </c>
      <c r="S6" s="35">
        <v>2</v>
      </c>
    </row>
    <row r="7" spans="1:19" ht="15">
      <c r="A7" s="17" t="s">
        <v>34</v>
      </c>
      <c r="B7" s="18">
        <v>6.95</v>
      </c>
      <c r="C7" s="18">
        <v>4.5</v>
      </c>
      <c r="D7" s="34">
        <v>68</v>
      </c>
      <c r="E7" s="18">
        <v>0.2</v>
      </c>
      <c r="F7" s="18">
        <v>124</v>
      </c>
      <c r="G7" s="18">
        <v>5</v>
      </c>
      <c r="H7" s="18">
        <v>-3.5</v>
      </c>
      <c r="I7" s="35">
        <v>3</v>
      </c>
      <c r="J7" s="22"/>
      <c r="K7" s="36" t="s">
        <v>40</v>
      </c>
      <c r="L7" s="18">
        <v>7.35</v>
      </c>
      <c r="M7" s="18">
        <v>4.7</v>
      </c>
      <c r="N7" s="34">
        <v>68</v>
      </c>
      <c r="O7" s="18">
        <v>3</v>
      </c>
      <c r="P7" s="18">
        <v>113</v>
      </c>
      <c r="Q7" s="18">
        <v>4</v>
      </c>
      <c r="R7" s="18">
        <v>-1</v>
      </c>
      <c r="S7" s="35">
        <v>3</v>
      </c>
    </row>
    <row r="8" spans="1:19" ht="15">
      <c r="A8" s="17" t="s">
        <v>35</v>
      </c>
      <c r="B8" s="18">
        <v>7</v>
      </c>
      <c r="C8" s="18">
        <v>4.54</v>
      </c>
      <c r="D8" s="34">
        <v>67</v>
      </c>
      <c r="E8" s="18">
        <v>0.30000000000000004</v>
      </c>
      <c r="F8" s="18">
        <v>127</v>
      </c>
      <c r="G8" s="18">
        <v>6</v>
      </c>
      <c r="H8" s="18">
        <v>-3</v>
      </c>
      <c r="I8" s="35">
        <v>4</v>
      </c>
      <c r="J8" s="22"/>
      <c r="K8" s="36" t="s">
        <v>103</v>
      </c>
      <c r="L8" s="18">
        <v>7.4</v>
      </c>
      <c r="M8" s="18">
        <v>4.75</v>
      </c>
      <c r="N8" s="34">
        <v>67</v>
      </c>
      <c r="O8" s="18">
        <v>4</v>
      </c>
      <c r="P8" s="18">
        <v>116</v>
      </c>
      <c r="Q8" s="18">
        <v>5</v>
      </c>
      <c r="R8" s="18">
        <v>0</v>
      </c>
      <c r="S8" s="35">
        <v>4</v>
      </c>
    </row>
    <row r="9" spans="1:19" ht="15">
      <c r="A9" s="17" t="s">
        <v>36</v>
      </c>
      <c r="B9" s="18">
        <v>7.05</v>
      </c>
      <c r="C9" s="18">
        <v>4.58</v>
      </c>
      <c r="D9" s="34">
        <v>66</v>
      </c>
      <c r="E9" s="18">
        <v>0.4</v>
      </c>
      <c r="F9" s="18">
        <v>130</v>
      </c>
      <c r="G9" s="18">
        <v>7</v>
      </c>
      <c r="H9" s="18">
        <v>-2.5</v>
      </c>
      <c r="I9" s="35">
        <v>5</v>
      </c>
      <c r="J9" s="22"/>
      <c r="K9" s="36" t="s">
        <v>43</v>
      </c>
      <c r="L9" s="18">
        <v>7.45</v>
      </c>
      <c r="M9" s="18">
        <v>4.8</v>
      </c>
      <c r="N9" s="34">
        <v>66</v>
      </c>
      <c r="O9" s="18">
        <v>5</v>
      </c>
      <c r="P9" s="18">
        <v>119</v>
      </c>
      <c r="Q9" s="18">
        <v>6</v>
      </c>
      <c r="R9" s="18">
        <v>1</v>
      </c>
      <c r="S9" s="35">
        <v>5</v>
      </c>
    </row>
    <row r="10" spans="1:19" ht="15">
      <c r="A10" s="17" t="s">
        <v>37</v>
      </c>
      <c r="B10" s="18">
        <v>7.1</v>
      </c>
      <c r="C10" s="18">
        <v>4.6</v>
      </c>
      <c r="D10" s="34">
        <v>65</v>
      </c>
      <c r="E10" s="18">
        <v>0.5</v>
      </c>
      <c r="F10" s="18">
        <v>133</v>
      </c>
      <c r="G10" s="18">
        <v>8</v>
      </c>
      <c r="H10" s="18">
        <v>-2</v>
      </c>
      <c r="I10" s="35">
        <v>6</v>
      </c>
      <c r="J10" s="22"/>
      <c r="K10" s="36" t="s">
        <v>104</v>
      </c>
      <c r="L10" s="18">
        <v>7.5</v>
      </c>
      <c r="M10" s="18">
        <v>4.85</v>
      </c>
      <c r="N10" s="34">
        <v>65</v>
      </c>
      <c r="O10" s="18">
        <v>6</v>
      </c>
      <c r="P10" s="18">
        <v>122</v>
      </c>
      <c r="Q10" s="18">
        <v>7</v>
      </c>
      <c r="R10" s="18">
        <v>2</v>
      </c>
      <c r="S10" s="35">
        <v>6</v>
      </c>
    </row>
    <row r="11" spans="1:19" ht="15">
      <c r="A11" s="17" t="s">
        <v>38</v>
      </c>
      <c r="B11" s="18">
        <v>7.15</v>
      </c>
      <c r="C11" s="18">
        <v>4.64</v>
      </c>
      <c r="D11" s="34">
        <v>64</v>
      </c>
      <c r="E11" s="18">
        <v>0.6000000000000001</v>
      </c>
      <c r="F11" s="18">
        <v>136</v>
      </c>
      <c r="G11" s="18">
        <v>9</v>
      </c>
      <c r="H11" s="18">
        <v>-1.5</v>
      </c>
      <c r="I11" s="35">
        <v>7</v>
      </c>
      <c r="J11" s="22"/>
      <c r="K11" s="36" t="s">
        <v>46</v>
      </c>
      <c r="L11" s="18">
        <v>7.55</v>
      </c>
      <c r="M11" s="18">
        <v>4.9</v>
      </c>
      <c r="N11" s="34">
        <v>64</v>
      </c>
      <c r="O11" s="18">
        <v>6.5</v>
      </c>
      <c r="P11" s="18">
        <v>124</v>
      </c>
      <c r="Q11" s="18">
        <v>8</v>
      </c>
      <c r="R11" s="18">
        <v>3</v>
      </c>
      <c r="S11" s="35">
        <v>7</v>
      </c>
    </row>
    <row r="12" spans="1:19" ht="15">
      <c r="A12" s="17" t="s">
        <v>39</v>
      </c>
      <c r="B12" s="18">
        <v>7.2</v>
      </c>
      <c r="C12" s="18">
        <v>4.68</v>
      </c>
      <c r="D12" s="34">
        <v>63</v>
      </c>
      <c r="E12" s="18">
        <v>0.7</v>
      </c>
      <c r="F12" s="18">
        <v>139</v>
      </c>
      <c r="G12" s="18">
        <v>10</v>
      </c>
      <c r="H12" s="18">
        <v>-1</v>
      </c>
      <c r="I12" s="35">
        <v>8</v>
      </c>
      <c r="J12" s="22"/>
      <c r="K12" s="36" t="s">
        <v>105</v>
      </c>
      <c r="L12" s="18">
        <v>7.6</v>
      </c>
      <c r="M12" s="18">
        <v>4.95</v>
      </c>
      <c r="N12" s="34">
        <v>63</v>
      </c>
      <c r="O12" s="18">
        <v>7</v>
      </c>
      <c r="P12" s="18">
        <v>126</v>
      </c>
      <c r="Q12" s="18">
        <v>9</v>
      </c>
      <c r="R12" s="18">
        <v>3.5</v>
      </c>
      <c r="S12" s="35">
        <v>8</v>
      </c>
    </row>
    <row r="13" spans="1:19" ht="15">
      <c r="A13" s="17" t="s">
        <v>40</v>
      </c>
      <c r="B13" s="18">
        <v>7.25</v>
      </c>
      <c r="C13" s="18">
        <v>4.7</v>
      </c>
      <c r="D13" s="34">
        <v>62</v>
      </c>
      <c r="E13" s="18">
        <v>0.8</v>
      </c>
      <c r="F13" s="18">
        <v>142</v>
      </c>
      <c r="G13" s="18">
        <v>11</v>
      </c>
      <c r="H13" s="18">
        <v>-0.5</v>
      </c>
      <c r="I13" s="35">
        <v>9</v>
      </c>
      <c r="J13" s="22"/>
      <c r="K13" s="36" t="s">
        <v>49</v>
      </c>
      <c r="L13" s="18">
        <v>7.65</v>
      </c>
      <c r="M13" s="18">
        <v>5</v>
      </c>
      <c r="N13" s="34">
        <v>62</v>
      </c>
      <c r="O13" s="18">
        <v>7.5</v>
      </c>
      <c r="P13" s="18">
        <v>128</v>
      </c>
      <c r="Q13" s="18">
        <v>10</v>
      </c>
      <c r="R13" s="18">
        <v>4</v>
      </c>
      <c r="S13" s="35">
        <v>9</v>
      </c>
    </row>
    <row r="14" spans="1:19" ht="15">
      <c r="A14" s="17" t="s">
        <v>41</v>
      </c>
      <c r="B14" s="18">
        <v>7.3</v>
      </c>
      <c r="C14" s="18">
        <v>4.74</v>
      </c>
      <c r="D14" s="34">
        <v>61</v>
      </c>
      <c r="E14" s="18">
        <v>1</v>
      </c>
      <c r="F14" s="18">
        <v>145</v>
      </c>
      <c r="G14" s="18">
        <v>12</v>
      </c>
      <c r="H14" s="18">
        <v>0</v>
      </c>
      <c r="I14" s="35">
        <v>10</v>
      </c>
      <c r="J14" s="22"/>
      <c r="K14" s="36" t="s">
        <v>106</v>
      </c>
      <c r="L14" s="18">
        <v>7.7</v>
      </c>
      <c r="M14" s="18">
        <v>5.04</v>
      </c>
      <c r="N14" s="34">
        <v>61</v>
      </c>
      <c r="O14" s="18">
        <v>8</v>
      </c>
      <c r="P14" s="18">
        <v>130</v>
      </c>
      <c r="Q14" s="18">
        <v>10.5</v>
      </c>
      <c r="R14" s="18">
        <v>4.5</v>
      </c>
      <c r="S14" s="35">
        <v>10</v>
      </c>
    </row>
    <row r="15" spans="1:19" ht="15">
      <c r="A15" s="17" t="s">
        <v>42</v>
      </c>
      <c r="B15" s="18">
        <v>7.35</v>
      </c>
      <c r="C15" s="18">
        <v>4.78</v>
      </c>
      <c r="D15" s="34">
        <v>60</v>
      </c>
      <c r="E15" s="18">
        <v>1.1</v>
      </c>
      <c r="F15" s="18">
        <v>148</v>
      </c>
      <c r="G15" s="18">
        <v>13</v>
      </c>
      <c r="H15" s="18">
        <v>0.5</v>
      </c>
      <c r="I15" s="35">
        <v>11</v>
      </c>
      <c r="J15" s="22"/>
      <c r="K15" s="36" t="s">
        <v>52</v>
      </c>
      <c r="L15" s="18">
        <v>7.75</v>
      </c>
      <c r="M15" s="18">
        <v>5.08</v>
      </c>
      <c r="N15" s="34">
        <v>60</v>
      </c>
      <c r="O15" s="18">
        <v>8.5</v>
      </c>
      <c r="P15" s="18">
        <v>132</v>
      </c>
      <c r="Q15" s="18">
        <v>11</v>
      </c>
      <c r="R15" s="18">
        <v>5</v>
      </c>
      <c r="S15" s="35">
        <v>11</v>
      </c>
    </row>
    <row r="16" spans="1:19" ht="15">
      <c r="A16" s="17" t="s">
        <v>43</v>
      </c>
      <c r="B16" s="18">
        <v>7.4</v>
      </c>
      <c r="C16" s="18">
        <v>4.8</v>
      </c>
      <c r="D16" s="34">
        <v>59</v>
      </c>
      <c r="E16" s="18">
        <v>1.2</v>
      </c>
      <c r="F16" s="18">
        <v>151</v>
      </c>
      <c r="G16" s="18">
        <v>14</v>
      </c>
      <c r="H16" s="18">
        <v>1</v>
      </c>
      <c r="I16" s="35">
        <v>12</v>
      </c>
      <c r="J16" s="22"/>
      <c r="K16" s="36" t="s">
        <v>55</v>
      </c>
      <c r="L16" s="18">
        <v>7.8</v>
      </c>
      <c r="M16" s="18">
        <v>5.1</v>
      </c>
      <c r="N16" s="34">
        <v>59</v>
      </c>
      <c r="O16" s="18">
        <v>9</v>
      </c>
      <c r="P16" s="18">
        <v>134</v>
      </c>
      <c r="Q16" s="18">
        <v>11.5</v>
      </c>
      <c r="R16" s="18">
        <v>5.5</v>
      </c>
      <c r="S16" s="35">
        <v>12</v>
      </c>
    </row>
    <row r="17" spans="1:19" ht="15">
      <c r="A17" s="17" t="s">
        <v>44</v>
      </c>
      <c r="B17" s="18">
        <v>7.45</v>
      </c>
      <c r="C17" s="18">
        <v>4.84</v>
      </c>
      <c r="D17" s="34">
        <v>58</v>
      </c>
      <c r="E17" s="18">
        <v>2</v>
      </c>
      <c r="F17" s="18">
        <v>154</v>
      </c>
      <c r="G17" s="18">
        <v>14.5</v>
      </c>
      <c r="H17" s="18">
        <v>1.5</v>
      </c>
      <c r="I17" s="35">
        <v>13</v>
      </c>
      <c r="J17" s="22"/>
      <c r="K17" s="36" t="s">
        <v>58</v>
      </c>
      <c r="L17" s="18">
        <v>7.85</v>
      </c>
      <c r="M17" s="18">
        <v>5.14</v>
      </c>
      <c r="N17" s="34">
        <v>58</v>
      </c>
      <c r="O17" s="18">
        <v>9.5</v>
      </c>
      <c r="P17" s="18">
        <v>136</v>
      </c>
      <c r="Q17" s="18">
        <v>12</v>
      </c>
      <c r="R17" s="18">
        <v>6</v>
      </c>
      <c r="S17" s="35">
        <v>13</v>
      </c>
    </row>
    <row r="18" spans="1:19" ht="15">
      <c r="A18" s="17" t="s">
        <v>45</v>
      </c>
      <c r="B18" s="18">
        <v>7.5</v>
      </c>
      <c r="C18" s="18">
        <v>4.88</v>
      </c>
      <c r="D18" s="34">
        <v>57</v>
      </c>
      <c r="E18" s="18">
        <v>2.1</v>
      </c>
      <c r="F18" s="18">
        <v>157</v>
      </c>
      <c r="G18" s="18">
        <v>15</v>
      </c>
      <c r="H18" s="18">
        <v>2</v>
      </c>
      <c r="I18" s="35">
        <v>14</v>
      </c>
      <c r="J18" s="22"/>
      <c r="K18" s="36" t="s">
        <v>107</v>
      </c>
      <c r="L18" s="18">
        <v>7.9</v>
      </c>
      <c r="M18" s="18">
        <v>5.18</v>
      </c>
      <c r="N18" s="34">
        <v>57</v>
      </c>
      <c r="O18" s="18">
        <v>10</v>
      </c>
      <c r="P18" s="18">
        <v>138</v>
      </c>
      <c r="Q18" s="18">
        <v>12.5</v>
      </c>
      <c r="R18" s="18">
        <v>6.5</v>
      </c>
      <c r="S18" s="35">
        <v>14</v>
      </c>
    </row>
    <row r="19" spans="1:19" ht="15">
      <c r="A19" s="17" t="s">
        <v>46</v>
      </c>
      <c r="B19" s="18">
        <v>7.55</v>
      </c>
      <c r="C19" s="18">
        <v>4.9</v>
      </c>
      <c r="D19" s="34">
        <v>56</v>
      </c>
      <c r="E19" s="18">
        <v>2.2</v>
      </c>
      <c r="F19" s="18">
        <v>160</v>
      </c>
      <c r="G19" s="18">
        <v>15.5</v>
      </c>
      <c r="H19" s="18">
        <v>2.5</v>
      </c>
      <c r="I19" s="35">
        <v>15</v>
      </c>
      <c r="J19" s="22"/>
      <c r="K19" s="36" t="s">
        <v>61</v>
      </c>
      <c r="L19" s="18">
        <v>7.95</v>
      </c>
      <c r="M19" s="18">
        <v>5.2</v>
      </c>
      <c r="N19" s="34">
        <v>56</v>
      </c>
      <c r="O19" s="18">
        <v>10.5</v>
      </c>
      <c r="P19" s="18">
        <v>140</v>
      </c>
      <c r="Q19" s="18">
        <v>13</v>
      </c>
      <c r="R19" s="18">
        <v>7</v>
      </c>
      <c r="S19" s="35">
        <v>15</v>
      </c>
    </row>
    <row r="20" spans="1:19" ht="15">
      <c r="A20" s="17" t="s">
        <v>47</v>
      </c>
      <c r="B20" s="18">
        <v>7.6</v>
      </c>
      <c r="C20" s="18">
        <v>4.94</v>
      </c>
      <c r="D20" s="34">
        <v>55</v>
      </c>
      <c r="E20" s="18">
        <v>2.3</v>
      </c>
      <c r="F20" s="18">
        <v>162</v>
      </c>
      <c r="G20" s="18">
        <v>16</v>
      </c>
      <c r="H20" s="18">
        <v>3</v>
      </c>
      <c r="I20" s="35">
        <v>16</v>
      </c>
      <c r="J20" s="22"/>
      <c r="K20" s="36" t="s">
        <v>108</v>
      </c>
      <c r="L20" s="18">
        <v>8</v>
      </c>
      <c r="M20" s="18">
        <v>5.24</v>
      </c>
      <c r="N20" s="34">
        <v>55</v>
      </c>
      <c r="O20" s="18">
        <v>11</v>
      </c>
      <c r="P20" s="18">
        <v>142</v>
      </c>
      <c r="Q20" s="18">
        <v>13.5</v>
      </c>
      <c r="R20" s="18">
        <v>7.5</v>
      </c>
      <c r="S20" s="35">
        <v>16</v>
      </c>
    </row>
    <row r="21" spans="1:19" ht="15">
      <c r="A21" s="17" t="s">
        <v>48</v>
      </c>
      <c r="B21" s="18">
        <v>7.65</v>
      </c>
      <c r="C21" s="18">
        <v>4.98</v>
      </c>
      <c r="D21" s="34">
        <v>54</v>
      </c>
      <c r="E21" s="18">
        <v>3</v>
      </c>
      <c r="F21" s="18">
        <v>164</v>
      </c>
      <c r="G21" s="18">
        <v>16.5</v>
      </c>
      <c r="H21" s="18">
        <v>3.5</v>
      </c>
      <c r="I21" s="35">
        <v>17</v>
      </c>
      <c r="J21" s="22"/>
      <c r="K21" s="36" t="s">
        <v>109</v>
      </c>
      <c r="L21" s="18">
        <v>8.05</v>
      </c>
      <c r="M21" s="18">
        <v>5.28</v>
      </c>
      <c r="N21" s="34">
        <v>54</v>
      </c>
      <c r="O21" s="18">
        <v>11.5</v>
      </c>
      <c r="P21" s="18">
        <v>144</v>
      </c>
      <c r="Q21" s="18">
        <v>14</v>
      </c>
      <c r="R21" s="18">
        <v>8</v>
      </c>
      <c r="S21" s="35">
        <v>17</v>
      </c>
    </row>
    <row r="22" spans="1:19" ht="15">
      <c r="A22" s="17" t="s">
        <v>49</v>
      </c>
      <c r="B22" s="18">
        <v>7.7</v>
      </c>
      <c r="C22" s="18">
        <v>5</v>
      </c>
      <c r="D22" s="34">
        <v>53</v>
      </c>
      <c r="E22" s="18">
        <v>3.1</v>
      </c>
      <c r="F22" s="18">
        <v>166</v>
      </c>
      <c r="G22" s="18">
        <v>17</v>
      </c>
      <c r="H22" s="18">
        <v>4</v>
      </c>
      <c r="I22" s="35">
        <v>18</v>
      </c>
      <c r="J22" s="22"/>
      <c r="K22" s="36" t="s">
        <v>110</v>
      </c>
      <c r="L22" s="18">
        <v>8.1</v>
      </c>
      <c r="M22" s="18">
        <v>5.3</v>
      </c>
      <c r="N22" s="34">
        <v>53</v>
      </c>
      <c r="O22" s="18">
        <v>12</v>
      </c>
      <c r="P22" s="18">
        <v>146</v>
      </c>
      <c r="Q22" s="18">
        <v>14.5</v>
      </c>
      <c r="R22" s="18">
        <v>8.5</v>
      </c>
      <c r="S22" s="35">
        <v>18</v>
      </c>
    </row>
    <row r="23" spans="1:19" ht="15">
      <c r="A23" s="17" t="s">
        <v>50</v>
      </c>
      <c r="B23" s="18">
        <v>7.75</v>
      </c>
      <c r="C23" s="18">
        <v>5.04</v>
      </c>
      <c r="D23" s="34">
        <v>52</v>
      </c>
      <c r="E23" s="18">
        <v>3.2</v>
      </c>
      <c r="F23" s="18">
        <v>168</v>
      </c>
      <c r="G23" s="18">
        <v>17.5</v>
      </c>
      <c r="H23" s="18">
        <v>4.5</v>
      </c>
      <c r="I23" s="35">
        <v>19</v>
      </c>
      <c r="J23" s="22"/>
      <c r="K23" s="36" t="s">
        <v>111</v>
      </c>
      <c r="L23" s="18">
        <v>8.15</v>
      </c>
      <c r="M23" s="18">
        <v>5.34</v>
      </c>
      <c r="N23" s="34">
        <v>52</v>
      </c>
      <c r="O23" s="18">
        <v>12.5</v>
      </c>
      <c r="P23" s="18">
        <v>148</v>
      </c>
      <c r="Q23" s="18">
        <v>15</v>
      </c>
      <c r="R23" s="18">
        <v>8.6</v>
      </c>
      <c r="S23" s="35">
        <v>19</v>
      </c>
    </row>
    <row r="24" spans="1:19" ht="15">
      <c r="A24" s="17" t="s">
        <v>51</v>
      </c>
      <c r="B24" s="18">
        <v>7.76</v>
      </c>
      <c r="C24" s="18">
        <v>5.08</v>
      </c>
      <c r="D24" s="34">
        <v>51</v>
      </c>
      <c r="E24" s="18">
        <v>3.3</v>
      </c>
      <c r="F24" s="18">
        <v>170</v>
      </c>
      <c r="G24" s="18">
        <v>18</v>
      </c>
      <c r="H24" s="18">
        <v>5</v>
      </c>
      <c r="I24" s="35">
        <v>20</v>
      </c>
      <c r="J24" s="22"/>
      <c r="K24" s="36" t="s">
        <v>112</v>
      </c>
      <c r="L24" s="18">
        <v>8.16</v>
      </c>
      <c r="M24" s="18">
        <v>5.38</v>
      </c>
      <c r="N24" s="34">
        <v>51</v>
      </c>
      <c r="O24" s="18">
        <v>13</v>
      </c>
      <c r="P24" s="18">
        <v>150</v>
      </c>
      <c r="Q24" s="18">
        <v>15.5</v>
      </c>
      <c r="R24" s="18">
        <v>9</v>
      </c>
      <c r="S24" s="35">
        <v>20</v>
      </c>
    </row>
    <row r="25" spans="1:19" ht="15">
      <c r="A25" s="17" t="s">
        <v>52</v>
      </c>
      <c r="B25" s="18">
        <v>7.8</v>
      </c>
      <c r="C25" s="18">
        <v>5.1</v>
      </c>
      <c r="D25" s="34">
        <v>50</v>
      </c>
      <c r="E25" s="18">
        <v>4</v>
      </c>
      <c r="F25" s="18">
        <v>172</v>
      </c>
      <c r="G25" s="18">
        <v>18.5</v>
      </c>
      <c r="H25" s="18">
        <v>5.5</v>
      </c>
      <c r="I25" s="35">
        <v>21</v>
      </c>
      <c r="J25" s="22"/>
      <c r="K25" s="36" t="s">
        <v>113</v>
      </c>
      <c r="L25" s="18">
        <v>8.2</v>
      </c>
      <c r="M25" s="18">
        <v>5.4</v>
      </c>
      <c r="N25" s="34">
        <v>50</v>
      </c>
      <c r="O25" s="18">
        <v>13.5</v>
      </c>
      <c r="P25" s="18">
        <v>152</v>
      </c>
      <c r="Q25" s="18">
        <v>16</v>
      </c>
      <c r="R25" s="18">
        <v>9.5</v>
      </c>
      <c r="S25" s="35">
        <v>21</v>
      </c>
    </row>
    <row r="26" spans="1:19" ht="15">
      <c r="A26" s="17" t="s">
        <v>53</v>
      </c>
      <c r="B26" s="18">
        <v>7.86</v>
      </c>
      <c r="C26" s="18">
        <v>5.12</v>
      </c>
      <c r="D26" s="34">
        <v>49</v>
      </c>
      <c r="E26" s="18">
        <v>4.2</v>
      </c>
      <c r="F26" s="18">
        <v>174</v>
      </c>
      <c r="G26" s="18">
        <v>19</v>
      </c>
      <c r="H26" s="18">
        <v>6</v>
      </c>
      <c r="I26" s="35">
        <v>22</v>
      </c>
      <c r="J26" s="22"/>
      <c r="K26" s="36" t="s">
        <v>68</v>
      </c>
      <c r="L26" s="18">
        <v>8.25</v>
      </c>
      <c r="M26" s="18">
        <v>5.42</v>
      </c>
      <c r="N26" s="34">
        <v>49</v>
      </c>
      <c r="O26" s="18">
        <v>14</v>
      </c>
      <c r="P26" s="18">
        <v>154</v>
      </c>
      <c r="Q26" s="18">
        <v>16.5</v>
      </c>
      <c r="R26" s="18">
        <v>9.6</v>
      </c>
      <c r="S26" s="35">
        <v>22</v>
      </c>
    </row>
    <row r="27" spans="1:19" ht="15">
      <c r="A27" s="17" t="s">
        <v>54</v>
      </c>
      <c r="B27" s="18">
        <v>7.87</v>
      </c>
      <c r="C27" s="18">
        <v>5.14</v>
      </c>
      <c r="D27" s="34">
        <v>48</v>
      </c>
      <c r="E27" s="18">
        <v>4.3</v>
      </c>
      <c r="F27" s="18">
        <v>176</v>
      </c>
      <c r="G27" s="18">
        <v>19.5</v>
      </c>
      <c r="H27" s="18">
        <v>6.5</v>
      </c>
      <c r="I27" s="35">
        <v>23</v>
      </c>
      <c r="J27" s="22"/>
      <c r="K27" s="36" t="s">
        <v>114</v>
      </c>
      <c r="L27" s="18">
        <v>8.26</v>
      </c>
      <c r="M27" s="18">
        <v>5.44</v>
      </c>
      <c r="N27" s="34">
        <v>48</v>
      </c>
      <c r="O27" s="18">
        <v>14.5</v>
      </c>
      <c r="P27" s="18">
        <v>156</v>
      </c>
      <c r="Q27" s="18">
        <v>17</v>
      </c>
      <c r="R27" s="18">
        <v>10</v>
      </c>
      <c r="S27" s="35">
        <v>23</v>
      </c>
    </row>
    <row r="28" spans="1:19" ht="15">
      <c r="A28" s="17" t="s">
        <v>55</v>
      </c>
      <c r="B28" s="18">
        <v>7.88</v>
      </c>
      <c r="C28" s="18">
        <v>5.16</v>
      </c>
      <c r="D28" s="34">
        <v>47</v>
      </c>
      <c r="E28" s="18">
        <v>4.4</v>
      </c>
      <c r="F28" s="18">
        <v>178</v>
      </c>
      <c r="G28" s="18">
        <v>20</v>
      </c>
      <c r="H28" s="18">
        <v>7</v>
      </c>
      <c r="I28" s="35">
        <v>24</v>
      </c>
      <c r="J28" s="22"/>
      <c r="K28" s="36" t="s">
        <v>69</v>
      </c>
      <c r="L28" s="18">
        <v>8.27</v>
      </c>
      <c r="M28" s="18">
        <v>5.46</v>
      </c>
      <c r="N28" s="34">
        <v>47</v>
      </c>
      <c r="O28" s="18">
        <v>15</v>
      </c>
      <c r="P28" s="18">
        <v>158</v>
      </c>
      <c r="Q28" s="18">
        <v>17.5</v>
      </c>
      <c r="R28" s="18">
        <v>10.5</v>
      </c>
      <c r="S28" s="35">
        <v>24</v>
      </c>
    </row>
    <row r="29" spans="1:19" ht="15">
      <c r="A29" s="17" t="s">
        <v>56</v>
      </c>
      <c r="B29" s="18">
        <v>7.9</v>
      </c>
      <c r="C29" s="18">
        <v>5.18</v>
      </c>
      <c r="D29" s="34">
        <v>46</v>
      </c>
      <c r="E29" s="18">
        <v>5</v>
      </c>
      <c r="F29" s="18">
        <v>180</v>
      </c>
      <c r="G29" s="18">
        <v>20.5</v>
      </c>
      <c r="H29" s="18">
        <v>7.5</v>
      </c>
      <c r="I29" s="35">
        <v>25</v>
      </c>
      <c r="J29" s="22"/>
      <c r="K29" s="36" t="s">
        <v>115</v>
      </c>
      <c r="L29" s="18">
        <v>8.3</v>
      </c>
      <c r="M29" s="18">
        <v>5.48</v>
      </c>
      <c r="N29" s="34">
        <v>46</v>
      </c>
      <c r="O29" s="18">
        <v>15.5</v>
      </c>
      <c r="P29" s="18">
        <v>160</v>
      </c>
      <c r="Q29" s="18">
        <v>18</v>
      </c>
      <c r="R29" s="18">
        <v>10.6</v>
      </c>
      <c r="S29" s="35">
        <v>25</v>
      </c>
    </row>
    <row r="30" spans="1:19" ht="15">
      <c r="A30" s="17" t="s">
        <v>57</v>
      </c>
      <c r="B30" s="18">
        <v>7.95</v>
      </c>
      <c r="C30" s="18">
        <v>5.2</v>
      </c>
      <c r="D30" s="34">
        <v>45</v>
      </c>
      <c r="E30" s="18">
        <v>5.2</v>
      </c>
      <c r="F30" s="18">
        <v>182</v>
      </c>
      <c r="G30" s="18">
        <v>21</v>
      </c>
      <c r="H30" s="18">
        <v>8</v>
      </c>
      <c r="I30" s="35">
        <v>26</v>
      </c>
      <c r="J30" s="22"/>
      <c r="K30" s="36" t="s">
        <v>70</v>
      </c>
      <c r="L30" s="18">
        <v>8.35</v>
      </c>
      <c r="M30" s="18">
        <v>5.5</v>
      </c>
      <c r="N30" s="34">
        <v>45</v>
      </c>
      <c r="O30" s="18">
        <v>16</v>
      </c>
      <c r="P30" s="18">
        <v>162</v>
      </c>
      <c r="Q30" s="18">
        <v>18.5</v>
      </c>
      <c r="R30" s="18">
        <v>11</v>
      </c>
      <c r="S30" s="35">
        <v>26</v>
      </c>
    </row>
    <row r="31" spans="1:19" ht="15">
      <c r="A31" s="17" t="s">
        <v>58</v>
      </c>
      <c r="B31" s="18">
        <v>7.96</v>
      </c>
      <c r="C31" s="18">
        <v>5.22</v>
      </c>
      <c r="D31" s="34">
        <v>44</v>
      </c>
      <c r="E31" s="18">
        <v>5.3</v>
      </c>
      <c r="F31" s="18">
        <v>184</v>
      </c>
      <c r="G31" s="18">
        <v>21.5</v>
      </c>
      <c r="H31" s="18">
        <v>8.5</v>
      </c>
      <c r="I31" s="35">
        <v>27</v>
      </c>
      <c r="J31" s="22"/>
      <c r="K31" s="36" t="s">
        <v>116</v>
      </c>
      <c r="L31" s="18">
        <v>8.36</v>
      </c>
      <c r="M31" s="18">
        <v>5.52</v>
      </c>
      <c r="N31" s="34">
        <v>44</v>
      </c>
      <c r="O31" s="18">
        <v>16.5</v>
      </c>
      <c r="P31" s="18">
        <v>164</v>
      </c>
      <c r="Q31" s="18">
        <v>19</v>
      </c>
      <c r="R31" s="18">
        <v>11.5</v>
      </c>
      <c r="S31" s="35">
        <v>27</v>
      </c>
    </row>
    <row r="32" spans="1:19" ht="15">
      <c r="A32" s="17" t="s">
        <v>59</v>
      </c>
      <c r="B32" s="18">
        <v>7.97</v>
      </c>
      <c r="C32" s="18">
        <v>5.24</v>
      </c>
      <c r="D32" s="34">
        <v>43</v>
      </c>
      <c r="E32" s="18">
        <v>5.4</v>
      </c>
      <c r="F32" s="18">
        <v>186</v>
      </c>
      <c r="G32" s="18">
        <v>22</v>
      </c>
      <c r="H32" s="18">
        <v>8.6</v>
      </c>
      <c r="I32" s="35">
        <v>28</v>
      </c>
      <c r="J32" s="22"/>
      <c r="K32" s="36" t="s">
        <v>71</v>
      </c>
      <c r="L32" s="18">
        <v>8.37</v>
      </c>
      <c r="M32" s="18">
        <v>5.54</v>
      </c>
      <c r="N32" s="34">
        <v>43</v>
      </c>
      <c r="O32" s="18">
        <v>17</v>
      </c>
      <c r="P32" s="18">
        <v>166</v>
      </c>
      <c r="Q32" s="18">
        <v>19.5</v>
      </c>
      <c r="R32" s="18">
        <v>11.6</v>
      </c>
      <c r="S32" s="35">
        <v>28</v>
      </c>
    </row>
    <row r="33" spans="1:19" ht="15">
      <c r="A33" s="17" t="s">
        <v>60</v>
      </c>
      <c r="B33" s="18">
        <v>8</v>
      </c>
      <c r="C33" s="18">
        <v>5.26</v>
      </c>
      <c r="D33" s="34">
        <v>42</v>
      </c>
      <c r="E33" s="18">
        <v>6</v>
      </c>
      <c r="F33" s="18">
        <v>188</v>
      </c>
      <c r="G33" s="18">
        <v>22.5</v>
      </c>
      <c r="H33" s="18">
        <v>9</v>
      </c>
      <c r="I33" s="35">
        <v>29</v>
      </c>
      <c r="J33" s="22"/>
      <c r="K33" s="36" t="s">
        <v>117</v>
      </c>
      <c r="L33" s="18">
        <v>8.4</v>
      </c>
      <c r="M33" s="18">
        <v>5.56</v>
      </c>
      <c r="N33" s="34">
        <v>42</v>
      </c>
      <c r="O33" s="18">
        <v>17.5</v>
      </c>
      <c r="P33" s="18">
        <v>168</v>
      </c>
      <c r="Q33" s="18">
        <v>20</v>
      </c>
      <c r="R33" s="18">
        <v>12</v>
      </c>
      <c r="S33" s="35">
        <v>29</v>
      </c>
    </row>
    <row r="34" spans="1:19" ht="15">
      <c r="A34" s="17" t="s">
        <v>61</v>
      </c>
      <c r="B34" s="18">
        <v>8.05</v>
      </c>
      <c r="C34" s="18">
        <v>5.28</v>
      </c>
      <c r="D34" s="34">
        <v>41</v>
      </c>
      <c r="E34" s="18">
        <v>6.5</v>
      </c>
      <c r="F34" s="18">
        <v>190</v>
      </c>
      <c r="G34" s="18">
        <v>23</v>
      </c>
      <c r="H34" s="18">
        <v>9.5</v>
      </c>
      <c r="I34" s="35">
        <v>30</v>
      </c>
      <c r="J34" s="22"/>
      <c r="K34" s="36" t="s">
        <v>72</v>
      </c>
      <c r="L34" s="18">
        <v>8.45</v>
      </c>
      <c r="M34" s="18">
        <v>5.58</v>
      </c>
      <c r="N34" s="34">
        <v>41</v>
      </c>
      <c r="O34" s="18">
        <v>18</v>
      </c>
      <c r="P34" s="18">
        <v>170</v>
      </c>
      <c r="Q34" s="18">
        <v>20.5</v>
      </c>
      <c r="R34" s="18">
        <v>12.5</v>
      </c>
      <c r="S34" s="35">
        <v>30</v>
      </c>
    </row>
    <row r="35" spans="1:19" ht="15">
      <c r="A35" s="17" t="s">
        <v>62</v>
      </c>
      <c r="B35" s="18">
        <v>8.06</v>
      </c>
      <c r="C35" s="18">
        <v>5.3</v>
      </c>
      <c r="D35" s="34">
        <v>40</v>
      </c>
      <c r="E35" s="18">
        <v>6.6</v>
      </c>
      <c r="F35" s="18">
        <v>192</v>
      </c>
      <c r="G35" s="18">
        <v>23.5</v>
      </c>
      <c r="H35" s="18">
        <v>9.6</v>
      </c>
      <c r="I35" s="35">
        <v>31</v>
      </c>
      <c r="J35" s="22"/>
      <c r="K35" s="36" t="s">
        <v>118</v>
      </c>
      <c r="L35" s="18">
        <v>8.46</v>
      </c>
      <c r="M35" s="18">
        <v>5.6</v>
      </c>
      <c r="N35" s="34">
        <v>40</v>
      </c>
      <c r="O35" s="18">
        <v>18.5</v>
      </c>
      <c r="P35" s="18">
        <v>172</v>
      </c>
      <c r="Q35" s="18">
        <v>21</v>
      </c>
      <c r="R35" s="18">
        <v>12.6</v>
      </c>
      <c r="S35" s="35">
        <v>31</v>
      </c>
    </row>
    <row r="36" spans="1:19" ht="15">
      <c r="A36" s="17" t="s">
        <v>63</v>
      </c>
      <c r="B36" s="18">
        <v>8.07</v>
      </c>
      <c r="C36" s="18">
        <v>5.32</v>
      </c>
      <c r="D36" s="34">
        <v>39</v>
      </c>
      <c r="E36" s="18">
        <v>6.7</v>
      </c>
      <c r="F36" s="18">
        <v>194</v>
      </c>
      <c r="G36" s="18">
        <v>24</v>
      </c>
      <c r="H36" s="18">
        <v>10</v>
      </c>
      <c r="I36" s="35">
        <v>32</v>
      </c>
      <c r="J36" s="22"/>
      <c r="K36" s="36" t="s">
        <v>119</v>
      </c>
      <c r="L36" s="18">
        <v>8.5</v>
      </c>
      <c r="M36" s="18">
        <v>5.62</v>
      </c>
      <c r="N36" s="34">
        <v>39</v>
      </c>
      <c r="O36" s="18">
        <v>19</v>
      </c>
      <c r="P36" s="18">
        <v>174</v>
      </c>
      <c r="Q36" s="18">
        <v>21.5</v>
      </c>
      <c r="R36" s="18">
        <v>13</v>
      </c>
      <c r="S36" s="35">
        <v>32</v>
      </c>
    </row>
    <row r="37" spans="1:19" ht="15">
      <c r="A37" s="17" t="s">
        <v>64</v>
      </c>
      <c r="B37" s="18">
        <v>8.1</v>
      </c>
      <c r="C37" s="18">
        <v>5.34</v>
      </c>
      <c r="D37" s="34">
        <v>38</v>
      </c>
      <c r="E37" s="18">
        <v>7</v>
      </c>
      <c r="F37" s="18">
        <v>196</v>
      </c>
      <c r="G37" s="18">
        <v>24.5</v>
      </c>
      <c r="H37" s="18">
        <v>10.5</v>
      </c>
      <c r="I37" s="35">
        <v>33</v>
      </c>
      <c r="J37" s="22"/>
      <c r="K37" s="36" t="s">
        <v>74</v>
      </c>
      <c r="L37" s="18">
        <v>8.55</v>
      </c>
      <c r="M37" s="18">
        <v>5.64</v>
      </c>
      <c r="N37" s="34">
        <v>38</v>
      </c>
      <c r="O37" s="18">
        <v>19.5</v>
      </c>
      <c r="P37" s="18">
        <v>176</v>
      </c>
      <c r="Q37" s="18">
        <v>22</v>
      </c>
      <c r="R37" s="18">
        <v>13.5</v>
      </c>
      <c r="S37" s="35">
        <v>33</v>
      </c>
    </row>
    <row r="38" spans="1:19" ht="15">
      <c r="A38" s="17" t="s">
        <v>65</v>
      </c>
      <c r="B38" s="18">
        <v>8.15</v>
      </c>
      <c r="C38" s="18">
        <v>5.36</v>
      </c>
      <c r="D38" s="34">
        <v>37</v>
      </c>
      <c r="E38" s="18">
        <v>7.6</v>
      </c>
      <c r="F38" s="18">
        <v>198</v>
      </c>
      <c r="G38" s="18">
        <v>25</v>
      </c>
      <c r="H38" s="18">
        <v>10.6</v>
      </c>
      <c r="I38" s="35">
        <v>34</v>
      </c>
      <c r="J38" s="22"/>
      <c r="K38" s="36" t="s">
        <v>75</v>
      </c>
      <c r="L38" s="18">
        <v>8.56</v>
      </c>
      <c r="M38" s="18">
        <v>5.66</v>
      </c>
      <c r="N38" s="34">
        <v>37</v>
      </c>
      <c r="O38" s="18">
        <v>20</v>
      </c>
      <c r="P38" s="18">
        <v>178</v>
      </c>
      <c r="Q38" s="18">
        <v>22.5</v>
      </c>
      <c r="R38" s="18">
        <v>13.6</v>
      </c>
      <c r="S38" s="35">
        <v>34</v>
      </c>
    </row>
    <row r="39" spans="1:19" ht="15">
      <c r="A39" s="17" t="s">
        <v>66</v>
      </c>
      <c r="B39" s="18">
        <v>8.16</v>
      </c>
      <c r="C39" s="18">
        <v>5.38</v>
      </c>
      <c r="D39" s="34">
        <v>36</v>
      </c>
      <c r="E39" s="18">
        <v>7.7</v>
      </c>
      <c r="F39" s="18">
        <v>200</v>
      </c>
      <c r="G39" s="18">
        <v>25.5</v>
      </c>
      <c r="H39" s="18">
        <v>11</v>
      </c>
      <c r="I39" s="35">
        <v>35</v>
      </c>
      <c r="J39" s="22"/>
      <c r="K39" s="36" t="s">
        <v>76</v>
      </c>
      <c r="L39" s="18">
        <v>8.6</v>
      </c>
      <c r="M39" s="18">
        <v>5.68</v>
      </c>
      <c r="N39" s="34">
        <v>36</v>
      </c>
      <c r="O39" s="18">
        <v>20.5</v>
      </c>
      <c r="P39" s="18">
        <v>180</v>
      </c>
      <c r="Q39" s="18">
        <v>23</v>
      </c>
      <c r="R39" s="18">
        <v>14</v>
      </c>
      <c r="S39" s="35">
        <v>35</v>
      </c>
    </row>
    <row r="40" spans="1:19" ht="15">
      <c r="A40" s="17" t="s">
        <v>67</v>
      </c>
      <c r="B40" s="18">
        <v>8.17</v>
      </c>
      <c r="C40" s="18">
        <v>5.4</v>
      </c>
      <c r="D40" s="34">
        <v>35</v>
      </c>
      <c r="E40" s="18">
        <v>7.8</v>
      </c>
      <c r="F40" s="18">
        <v>201</v>
      </c>
      <c r="G40" s="18">
        <v>26</v>
      </c>
      <c r="H40" s="18">
        <v>11.5</v>
      </c>
      <c r="I40" s="35">
        <v>36</v>
      </c>
      <c r="J40" s="22"/>
      <c r="K40" s="36" t="s">
        <v>77</v>
      </c>
      <c r="L40" s="18">
        <v>8.65</v>
      </c>
      <c r="M40" s="18">
        <v>5.7</v>
      </c>
      <c r="N40" s="34">
        <v>35</v>
      </c>
      <c r="O40" s="18">
        <v>21</v>
      </c>
      <c r="P40" s="18">
        <v>182</v>
      </c>
      <c r="Q40" s="18">
        <v>23.5</v>
      </c>
      <c r="R40" s="18">
        <v>14.5</v>
      </c>
      <c r="S40" s="35">
        <v>36</v>
      </c>
    </row>
    <row r="41" spans="1:19" ht="15">
      <c r="A41" s="17" t="s">
        <v>68</v>
      </c>
      <c r="B41" s="18">
        <v>8.2</v>
      </c>
      <c r="C41" s="18">
        <v>5.42</v>
      </c>
      <c r="D41" s="34">
        <v>34</v>
      </c>
      <c r="E41" s="18">
        <v>8</v>
      </c>
      <c r="F41" s="18">
        <v>202</v>
      </c>
      <c r="G41" s="18">
        <v>26.5</v>
      </c>
      <c r="H41" s="18">
        <v>11.6</v>
      </c>
      <c r="I41" s="35">
        <v>37</v>
      </c>
      <c r="J41" s="22"/>
      <c r="K41" s="36" t="s">
        <v>78</v>
      </c>
      <c r="L41" s="18">
        <v>8.66</v>
      </c>
      <c r="M41" s="18">
        <v>5.72</v>
      </c>
      <c r="N41" s="34">
        <v>34</v>
      </c>
      <c r="O41" s="18">
        <v>21.5</v>
      </c>
      <c r="P41" s="18">
        <v>184</v>
      </c>
      <c r="Q41" s="18">
        <v>24</v>
      </c>
      <c r="R41" s="18">
        <v>14.6</v>
      </c>
      <c r="S41" s="35">
        <v>37</v>
      </c>
    </row>
    <row r="42" spans="1:19" ht="15">
      <c r="A42" s="17" t="s">
        <v>69</v>
      </c>
      <c r="B42" s="18">
        <v>8.25</v>
      </c>
      <c r="C42" s="18">
        <v>5.44</v>
      </c>
      <c r="D42" s="34">
        <v>33</v>
      </c>
      <c r="E42" s="18">
        <v>8.5</v>
      </c>
      <c r="F42" s="18">
        <v>203</v>
      </c>
      <c r="G42" s="18">
        <v>27</v>
      </c>
      <c r="H42" s="18">
        <v>12</v>
      </c>
      <c r="I42" s="35">
        <v>38</v>
      </c>
      <c r="J42" s="22"/>
      <c r="K42" s="36" t="s">
        <v>79</v>
      </c>
      <c r="L42" s="18">
        <v>8.7</v>
      </c>
      <c r="M42" s="18">
        <v>5.74</v>
      </c>
      <c r="N42" s="34">
        <v>33</v>
      </c>
      <c r="O42" s="18">
        <v>22</v>
      </c>
      <c r="P42" s="18">
        <v>186</v>
      </c>
      <c r="Q42" s="18">
        <v>24.5</v>
      </c>
      <c r="R42" s="18">
        <v>15</v>
      </c>
      <c r="S42" s="35">
        <v>38</v>
      </c>
    </row>
    <row r="43" spans="1:19" ht="15">
      <c r="A43" s="17" t="s">
        <v>70</v>
      </c>
      <c r="B43" s="18">
        <v>8.26</v>
      </c>
      <c r="C43" s="18">
        <v>5.46</v>
      </c>
      <c r="D43" s="34">
        <v>32</v>
      </c>
      <c r="E43" s="18">
        <v>8.6</v>
      </c>
      <c r="F43" s="18">
        <v>204</v>
      </c>
      <c r="G43" s="18">
        <v>27.5</v>
      </c>
      <c r="H43" s="18">
        <v>12.5</v>
      </c>
      <c r="I43" s="35">
        <v>39</v>
      </c>
      <c r="J43" s="22"/>
      <c r="K43" s="36" t="s">
        <v>80</v>
      </c>
      <c r="L43" s="18">
        <v>8.75</v>
      </c>
      <c r="M43" s="18">
        <v>5.76</v>
      </c>
      <c r="N43" s="34">
        <v>32</v>
      </c>
      <c r="O43" s="18">
        <v>22.5</v>
      </c>
      <c r="P43" s="18">
        <v>188</v>
      </c>
      <c r="Q43" s="18">
        <v>25</v>
      </c>
      <c r="R43" s="18">
        <v>15.5</v>
      </c>
      <c r="S43" s="35">
        <v>39</v>
      </c>
    </row>
    <row r="44" spans="1:19" ht="15">
      <c r="A44" s="17" t="s">
        <v>71</v>
      </c>
      <c r="B44" s="18">
        <v>8.3</v>
      </c>
      <c r="C44" s="18">
        <v>5.48</v>
      </c>
      <c r="D44" s="34">
        <v>31</v>
      </c>
      <c r="E44" s="18">
        <v>8.7</v>
      </c>
      <c r="F44" s="18">
        <v>205</v>
      </c>
      <c r="G44" s="18">
        <v>28</v>
      </c>
      <c r="H44" s="18">
        <v>12.6</v>
      </c>
      <c r="I44" s="35">
        <v>40</v>
      </c>
      <c r="J44" s="22"/>
      <c r="K44" s="36" t="s">
        <v>81</v>
      </c>
      <c r="L44" s="18">
        <v>8.76</v>
      </c>
      <c r="M44" s="18">
        <v>5.78</v>
      </c>
      <c r="N44" s="34">
        <v>31</v>
      </c>
      <c r="O44" s="18">
        <v>23</v>
      </c>
      <c r="P44" s="18">
        <v>190</v>
      </c>
      <c r="Q44" s="18">
        <v>25.5</v>
      </c>
      <c r="R44" s="18">
        <v>15.6</v>
      </c>
      <c r="S44" s="35">
        <v>40</v>
      </c>
    </row>
    <row r="45" spans="1:19" ht="15">
      <c r="A45" s="17" t="s">
        <v>72</v>
      </c>
      <c r="B45" s="18">
        <v>8.35</v>
      </c>
      <c r="C45" s="18">
        <v>5.5</v>
      </c>
      <c r="D45" s="34">
        <v>30</v>
      </c>
      <c r="E45" s="18">
        <v>9</v>
      </c>
      <c r="F45" s="18">
        <v>206</v>
      </c>
      <c r="G45" s="18">
        <v>28.5</v>
      </c>
      <c r="H45" s="18">
        <v>12.7</v>
      </c>
      <c r="I45" s="35">
        <v>41</v>
      </c>
      <c r="J45" s="22"/>
      <c r="K45" s="36" t="s">
        <v>82</v>
      </c>
      <c r="L45" s="18">
        <v>8.8</v>
      </c>
      <c r="M45" s="18">
        <v>5.8</v>
      </c>
      <c r="N45" s="34">
        <v>30</v>
      </c>
      <c r="O45" s="18">
        <v>23.5</v>
      </c>
      <c r="P45" s="18">
        <v>191</v>
      </c>
      <c r="Q45" s="18">
        <v>26</v>
      </c>
      <c r="R45" s="18">
        <v>16</v>
      </c>
      <c r="S45" s="35">
        <v>41</v>
      </c>
    </row>
    <row r="46" spans="1:19" ht="15">
      <c r="A46" s="17" t="s">
        <v>73</v>
      </c>
      <c r="B46" s="18">
        <v>8.36</v>
      </c>
      <c r="C46" s="18">
        <v>5.54</v>
      </c>
      <c r="D46" s="34">
        <v>29</v>
      </c>
      <c r="E46" s="18">
        <v>9.5</v>
      </c>
      <c r="F46" s="18">
        <v>207</v>
      </c>
      <c r="G46" s="18">
        <v>29</v>
      </c>
      <c r="H46" s="18">
        <v>13</v>
      </c>
      <c r="I46" s="35">
        <v>42</v>
      </c>
      <c r="J46" s="22"/>
      <c r="K46" s="36" t="s">
        <v>120</v>
      </c>
      <c r="L46" s="18">
        <v>8.86</v>
      </c>
      <c r="M46" s="18">
        <v>5.84</v>
      </c>
      <c r="N46" s="34">
        <v>29</v>
      </c>
      <c r="O46" s="18">
        <v>24</v>
      </c>
      <c r="P46" s="18">
        <v>192</v>
      </c>
      <c r="Q46" s="18">
        <v>26.5</v>
      </c>
      <c r="R46" s="18">
        <v>16.5</v>
      </c>
      <c r="S46" s="35">
        <v>42</v>
      </c>
    </row>
    <row r="47" spans="1:19" ht="15">
      <c r="A47" s="17" t="s">
        <v>74</v>
      </c>
      <c r="B47" s="18">
        <v>8.4</v>
      </c>
      <c r="C47" s="18">
        <v>5.56</v>
      </c>
      <c r="D47" s="34">
        <v>28</v>
      </c>
      <c r="E47" s="18">
        <v>9.6</v>
      </c>
      <c r="F47" s="18">
        <v>208</v>
      </c>
      <c r="G47" s="18">
        <v>29.5</v>
      </c>
      <c r="H47" s="18">
        <v>13.5</v>
      </c>
      <c r="I47" s="35">
        <v>43</v>
      </c>
      <c r="J47" s="22"/>
      <c r="K47" s="36" t="s">
        <v>121</v>
      </c>
      <c r="L47" s="18">
        <v>8.87</v>
      </c>
      <c r="M47" s="18">
        <v>5.86</v>
      </c>
      <c r="N47" s="34">
        <v>28</v>
      </c>
      <c r="O47" s="18">
        <v>24.5</v>
      </c>
      <c r="P47" s="18">
        <v>193</v>
      </c>
      <c r="Q47" s="18">
        <v>26.6</v>
      </c>
      <c r="R47" s="18">
        <v>16.6</v>
      </c>
      <c r="S47" s="35">
        <v>43</v>
      </c>
    </row>
    <row r="48" spans="1:19" ht="15">
      <c r="A48" s="17" t="s">
        <v>75</v>
      </c>
      <c r="B48" s="18">
        <v>8.45</v>
      </c>
      <c r="C48" s="18">
        <v>5.58</v>
      </c>
      <c r="D48" s="34">
        <v>27</v>
      </c>
      <c r="E48" s="18">
        <v>9.7</v>
      </c>
      <c r="F48" s="18">
        <v>209</v>
      </c>
      <c r="G48" s="18">
        <v>30</v>
      </c>
      <c r="H48" s="18">
        <v>13.6</v>
      </c>
      <c r="I48" s="35">
        <v>44</v>
      </c>
      <c r="J48" s="22"/>
      <c r="K48" s="36" t="s">
        <v>122</v>
      </c>
      <c r="L48" s="18">
        <v>8.9</v>
      </c>
      <c r="M48" s="18">
        <v>5.88</v>
      </c>
      <c r="N48" s="34">
        <v>27</v>
      </c>
      <c r="O48" s="18">
        <v>25</v>
      </c>
      <c r="P48" s="18">
        <v>194</v>
      </c>
      <c r="Q48" s="18">
        <v>27</v>
      </c>
      <c r="R48" s="18">
        <v>17</v>
      </c>
      <c r="S48" s="35">
        <v>44</v>
      </c>
    </row>
    <row r="49" spans="1:19" ht="15">
      <c r="A49" s="17" t="s">
        <v>76</v>
      </c>
      <c r="B49" s="18">
        <v>8.46</v>
      </c>
      <c r="C49" s="18">
        <v>5.6</v>
      </c>
      <c r="D49" s="34">
        <v>26</v>
      </c>
      <c r="E49" s="18">
        <v>10</v>
      </c>
      <c r="F49" s="18">
        <v>210</v>
      </c>
      <c r="G49" s="18">
        <v>30.5</v>
      </c>
      <c r="H49" s="18">
        <v>13.7</v>
      </c>
      <c r="I49" s="35">
        <v>45</v>
      </c>
      <c r="J49" s="22"/>
      <c r="K49" s="36" t="s">
        <v>85</v>
      </c>
      <c r="L49" s="18">
        <v>8.95</v>
      </c>
      <c r="M49" s="18">
        <v>5.9</v>
      </c>
      <c r="N49" s="34">
        <v>26</v>
      </c>
      <c r="O49" s="18">
        <v>25.5</v>
      </c>
      <c r="P49" s="18">
        <v>195</v>
      </c>
      <c r="Q49" s="18">
        <v>27.5</v>
      </c>
      <c r="R49" s="18">
        <v>17.5</v>
      </c>
      <c r="S49" s="35">
        <v>45</v>
      </c>
    </row>
    <row r="50" spans="1:19" ht="15">
      <c r="A50" s="17" t="s">
        <v>77</v>
      </c>
      <c r="B50" s="18">
        <v>8.5</v>
      </c>
      <c r="C50" s="18">
        <v>5.64</v>
      </c>
      <c r="D50" s="34">
        <v>25</v>
      </c>
      <c r="E50" s="18">
        <v>10.5</v>
      </c>
      <c r="F50" s="18">
        <v>211</v>
      </c>
      <c r="G50" s="18">
        <v>30.6</v>
      </c>
      <c r="H50" s="18">
        <v>14</v>
      </c>
      <c r="I50" s="35">
        <v>46</v>
      </c>
      <c r="J50" s="22"/>
      <c r="K50" s="36" t="s">
        <v>123</v>
      </c>
      <c r="L50" s="18">
        <v>8.96</v>
      </c>
      <c r="M50" s="18">
        <v>5.94</v>
      </c>
      <c r="N50" s="34">
        <v>25</v>
      </c>
      <c r="O50" s="18">
        <v>26</v>
      </c>
      <c r="P50" s="18">
        <v>196</v>
      </c>
      <c r="Q50" s="18">
        <v>27.6</v>
      </c>
      <c r="R50" s="18">
        <v>17.6</v>
      </c>
      <c r="S50" s="35">
        <v>46</v>
      </c>
    </row>
    <row r="51" spans="1:19" ht="15">
      <c r="A51" s="17" t="s">
        <v>78</v>
      </c>
      <c r="B51" s="18">
        <v>8.55</v>
      </c>
      <c r="C51" s="18">
        <v>5.66</v>
      </c>
      <c r="D51" s="34">
        <v>24</v>
      </c>
      <c r="E51" s="18">
        <v>10.6</v>
      </c>
      <c r="F51" s="18">
        <v>212</v>
      </c>
      <c r="G51" s="18">
        <v>31</v>
      </c>
      <c r="H51" s="18">
        <v>14.5</v>
      </c>
      <c r="I51" s="35">
        <v>47</v>
      </c>
      <c r="J51" s="22"/>
      <c r="K51" s="36" t="s">
        <v>124</v>
      </c>
      <c r="L51" s="18">
        <v>9</v>
      </c>
      <c r="M51" s="18">
        <v>5.96</v>
      </c>
      <c r="N51" s="34">
        <v>24</v>
      </c>
      <c r="O51" s="18">
        <v>26.5</v>
      </c>
      <c r="P51" s="18">
        <v>197</v>
      </c>
      <c r="Q51" s="18">
        <v>28</v>
      </c>
      <c r="R51" s="18">
        <v>18</v>
      </c>
      <c r="S51" s="35">
        <v>47</v>
      </c>
    </row>
    <row r="52" spans="1:19" ht="15">
      <c r="A52" s="17" t="s">
        <v>79</v>
      </c>
      <c r="B52" s="18">
        <v>8.56</v>
      </c>
      <c r="C52" s="18">
        <v>5.68</v>
      </c>
      <c r="D52" s="34">
        <v>23</v>
      </c>
      <c r="E52" s="18">
        <v>10.7</v>
      </c>
      <c r="F52" s="18">
        <v>213</v>
      </c>
      <c r="G52" s="18">
        <v>31.5</v>
      </c>
      <c r="H52" s="18">
        <v>14.6</v>
      </c>
      <c r="I52" s="35">
        <v>48</v>
      </c>
      <c r="J52" s="22"/>
      <c r="K52" s="36" t="s">
        <v>125</v>
      </c>
      <c r="L52" s="18">
        <v>9.05</v>
      </c>
      <c r="M52" s="18">
        <v>5.98</v>
      </c>
      <c r="N52" s="34">
        <v>23</v>
      </c>
      <c r="O52" s="18">
        <v>27</v>
      </c>
      <c r="P52" s="18">
        <v>198</v>
      </c>
      <c r="Q52" s="18">
        <v>28.5</v>
      </c>
      <c r="R52" s="18">
        <v>18.5</v>
      </c>
      <c r="S52" s="35">
        <v>48</v>
      </c>
    </row>
    <row r="53" spans="1:19" ht="15">
      <c r="A53" s="17" t="s">
        <v>80</v>
      </c>
      <c r="B53" s="18">
        <v>8.6</v>
      </c>
      <c r="C53" s="18">
        <v>5.7</v>
      </c>
      <c r="D53" s="34">
        <v>22</v>
      </c>
      <c r="E53" s="18">
        <v>10.8</v>
      </c>
      <c r="F53" s="18">
        <v>214</v>
      </c>
      <c r="G53" s="18">
        <v>31.6</v>
      </c>
      <c r="H53" s="18">
        <v>14.7</v>
      </c>
      <c r="I53" s="35">
        <v>49</v>
      </c>
      <c r="J53" s="22"/>
      <c r="K53" s="36" t="s">
        <v>88</v>
      </c>
      <c r="L53" s="18">
        <v>9.1</v>
      </c>
      <c r="M53" s="18">
        <v>6</v>
      </c>
      <c r="N53" s="34">
        <v>22</v>
      </c>
      <c r="O53" s="18">
        <v>27.5</v>
      </c>
      <c r="P53" s="18">
        <v>199</v>
      </c>
      <c r="Q53" s="18">
        <v>28.6</v>
      </c>
      <c r="R53" s="18">
        <v>18.6</v>
      </c>
      <c r="S53" s="35">
        <v>49</v>
      </c>
    </row>
    <row r="54" spans="1:19" ht="15">
      <c r="A54" s="17" t="s">
        <v>81</v>
      </c>
      <c r="B54" s="18">
        <v>8.65</v>
      </c>
      <c r="C54" s="18">
        <v>5.74</v>
      </c>
      <c r="D54" s="34">
        <v>21</v>
      </c>
      <c r="E54" s="18">
        <v>11</v>
      </c>
      <c r="F54" s="18">
        <v>215</v>
      </c>
      <c r="G54" s="18">
        <v>32</v>
      </c>
      <c r="H54" s="18">
        <v>15</v>
      </c>
      <c r="I54" s="35">
        <v>50</v>
      </c>
      <c r="J54" s="22"/>
      <c r="K54" s="36" t="s">
        <v>126</v>
      </c>
      <c r="L54" s="18">
        <v>9.15</v>
      </c>
      <c r="M54" s="18">
        <v>6.04</v>
      </c>
      <c r="N54" s="34">
        <v>21</v>
      </c>
      <c r="O54" s="18">
        <v>28</v>
      </c>
      <c r="P54" s="18">
        <v>200</v>
      </c>
      <c r="Q54" s="18">
        <v>29</v>
      </c>
      <c r="R54" s="18">
        <v>19</v>
      </c>
      <c r="S54" s="35">
        <v>50</v>
      </c>
    </row>
    <row r="55" spans="1:19" ht="15">
      <c r="A55" s="17" t="s">
        <v>82</v>
      </c>
      <c r="B55" s="18">
        <v>8.7</v>
      </c>
      <c r="C55" s="18">
        <v>5.76</v>
      </c>
      <c r="D55" s="34">
        <v>20</v>
      </c>
      <c r="E55" s="18">
        <v>1.5</v>
      </c>
      <c r="F55" s="18">
        <v>217</v>
      </c>
      <c r="G55" s="18">
        <v>32.5</v>
      </c>
      <c r="H55" s="18">
        <v>15.5</v>
      </c>
      <c r="I55" s="35">
        <v>51</v>
      </c>
      <c r="J55" s="22"/>
      <c r="K55" s="36" t="s">
        <v>127</v>
      </c>
      <c r="L55" s="18">
        <v>9.2</v>
      </c>
      <c r="M55" s="18">
        <v>6.08</v>
      </c>
      <c r="N55" s="34">
        <v>20</v>
      </c>
      <c r="O55" s="18">
        <v>28.5</v>
      </c>
      <c r="P55" s="18">
        <v>202</v>
      </c>
      <c r="Q55" s="18">
        <v>29.5</v>
      </c>
      <c r="R55" s="18">
        <v>19.5</v>
      </c>
      <c r="S55" s="35">
        <v>51</v>
      </c>
    </row>
    <row r="56" spans="1:19" ht="15">
      <c r="A56" s="17" t="s">
        <v>83</v>
      </c>
      <c r="B56" s="18">
        <v>8.75</v>
      </c>
      <c r="C56" s="18">
        <v>5.78</v>
      </c>
      <c r="D56" s="34">
        <v>19</v>
      </c>
      <c r="E56" s="18">
        <v>11.6</v>
      </c>
      <c r="F56" s="18">
        <v>219</v>
      </c>
      <c r="G56" s="18">
        <v>33</v>
      </c>
      <c r="H56" s="18">
        <v>15.6</v>
      </c>
      <c r="I56" s="35">
        <v>52</v>
      </c>
      <c r="J56" s="22"/>
      <c r="K56" s="36" t="s">
        <v>128</v>
      </c>
      <c r="L56" s="18">
        <v>9.25</v>
      </c>
      <c r="M56" s="18">
        <v>6.1</v>
      </c>
      <c r="N56" s="34">
        <v>19</v>
      </c>
      <c r="O56" s="18">
        <v>29</v>
      </c>
      <c r="P56" s="18">
        <v>204</v>
      </c>
      <c r="Q56" s="18">
        <v>30</v>
      </c>
      <c r="R56" s="18">
        <v>20</v>
      </c>
      <c r="S56" s="35">
        <v>52</v>
      </c>
    </row>
    <row r="57" spans="1:19" ht="15">
      <c r="A57" s="17" t="s">
        <v>84</v>
      </c>
      <c r="B57" s="18">
        <v>8.8</v>
      </c>
      <c r="C57" s="18">
        <v>5.8</v>
      </c>
      <c r="D57" s="34">
        <v>18</v>
      </c>
      <c r="E57" s="18">
        <v>11.7</v>
      </c>
      <c r="F57" s="18">
        <v>221</v>
      </c>
      <c r="G57" s="18">
        <v>33.5</v>
      </c>
      <c r="H57" s="18">
        <v>16</v>
      </c>
      <c r="I57" s="35">
        <v>53</v>
      </c>
      <c r="J57" s="22"/>
      <c r="K57" s="36" t="s">
        <v>129</v>
      </c>
      <c r="L57" s="18">
        <v>9.3</v>
      </c>
      <c r="M57" s="18">
        <v>6.14</v>
      </c>
      <c r="N57" s="34">
        <v>18</v>
      </c>
      <c r="O57" s="18">
        <v>29.5</v>
      </c>
      <c r="P57" s="18">
        <v>206</v>
      </c>
      <c r="Q57" s="18">
        <v>30.5</v>
      </c>
      <c r="R57" s="18">
        <v>20.5</v>
      </c>
      <c r="S57" s="35">
        <v>53</v>
      </c>
    </row>
    <row r="58" spans="1:19" ht="15">
      <c r="A58" s="17" t="s">
        <v>85</v>
      </c>
      <c r="B58" s="18">
        <v>8.85</v>
      </c>
      <c r="C58" s="18">
        <v>5.84</v>
      </c>
      <c r="D58" s="34">
        <v>17</v>
      </c>
      <c r="E58" s="18">
        <v>12</v>
      </c>
      <c r="F58" s="18">
        <v>223</v>
      </c>
      <c r="G58" s="18">
        <v>34</v>
      </c>
      <c r="H58" s="18">
        <v>16.5</v>
      </c>
      <c r="I58" s="35">
        <v>54</v>
      </c>
      <c r="J58" s="22"/>
      <c r="K58" s="36" t="s">
        <v>130</v>
      </c>
      <c r="L58" s="18">
        <v>9.35</v>
      </c>
      <c r="M58" s="18">
        <v>6.18</v>
      </c>
      <c r="N58" s="34">
        <v>17</v>
      </c>
      <c r="O58" s="18">
        <v>30</v>
      </c>
      <c r="P58" s="18">
        <v>208</v>
      </c>
      <c r="Q58" s="18">
        <v>31</v>
      </c>
      <c r="R58" s="18">
        <v>21</v>
      </c>
      <c r="S58" s="35">
        <v>54</v>
      </c>
    </row>
    <row r="59" spans="1:19" ht="15">
      <c r="A59" s="17" t="s">
        <v>86</v>
      </c>
      <c r="B59" s="18">
        <v>8.9</v>
      </c>
      <c r="C59" s="18">
        <v>5.88</v>
      </c>
      <c r="D59" s="34">
        <v>16</v>
      </c>
      <c r="E59" s="18">
        <v>12.5</v>
      </c>
      <c r="F59" s="18">
        <v>225</v>
      </c>
      <c r="G59" s="18">
        <v>34.5</v>
      </c>
      <c r="H59" s="18">
        <v>17</v>
      </c>
      <c r="I59" s="35">
        <v>55</v>
      </c>
      <c r="J59" s="22"/>
      <c r="K59" s="36" t="s">
        <v>131</v>
      </c>
      <c r="L59" s="18">
        <v>9.4</v>
      </c>
      <c r="M59" s="18">
        <v>6.2</v>
      </c>
      <c r="N59" s="34">
        <v>16</v>
      </c>
      <c r="O59" s="18">
        <v>30.5</v>
      </c>
      <c r="P59" s="18">
        <v>210</v>
      </c>
      <c r="Q59" s="18">
        <v>31.5</v>
      </c>
      <c r="R59" s="18">
        <v>21.5</v>
      </c>
      <c r="S59" s="35">
        <v>55</v>
      </c>
    </row>
    <row r="60" spans="1:19" ht="15">
      <c r="A60" s="17" t="s">
        <v>87</v>
      </c>
      <c r="B60" s="18">
        <v>8.95</v>
      </c>
      <c r="C60" s="18">
        <v>5.9</v>
      </c>
      <c r="D60" s="34">
        <v>15</v>
      </c>
      <c r="E60" s="18">
        <v>12.6</v>
      </c>
      <c r="F60" s="18">
        <v>227</v>
      </c>
      <c r="G60" s="18">
        <v>35</v>
      </c>
      <c r="H60" s="18">
        <v>17.5</v>
      </c>
      <c r="I60" s="35">
        <v>56</v>
      </c>
      <c r="J60" s="22"/>
      <c r="K60" s="36" t="s">
        <v>94</v>
      </c>
      <c r="L60" s="18">
        <v>9.45</v>
      </c>
      <c r="M60" s="18">
        <v>6.24</v>
      </c>
      <c r="N60" s="34">
        <v>15</v>
      </c>
      <c r="O60" s="18">
        <v>31</v>
      </c>
      <c r="P60" s="18">
        <v>212</v>
      </c>
      <c r="Q60" s="18">
        <v>32</v>
      </c>
      <c r="R60" s="18">
        <v>22</v>
      </c>
      <c r="S60" s="35">
        <v>56</v>
      </c>
    </row>
    <row r="61" spans="1:19" ht="15">
      <c r="A61" s="17" t="s">
        <v>88</v>
      </c>
      <c r="B61" s="18">
        <v>9</v>
      </c>
      <c r="C61" s="18">
        <v>5.95</v>
      </c>
      <c r="D61" s="34">
        <v>14</v>
      </c>
      <c r="E61" s="18">
        <v>13</v>
      </c>
      <c r="F61" s="18">
        <v>229</v>
      </c>
      <c r="G61" s="18">
        <v>35.5</v>
      </c>
      <c r="H61" s="18">
        <v>18</v>
      </c>
      <c r="I61" s="35">
        <v>57</v>
      </c>
      <c r="J61" s="22"/>
      <c r="K61" s="36" t="s">
        <v>132</v>
      </c>
      <c r="L61" s="18">
        <v>9.5</v>
      </c>
      <c r="M61" s="18">
        <v>6.28</v>
      </c>
      <c r="N61" s="34">
        <v>14</v>
      </c>
      <c r="O61" s="18">
        <v>32</v>
      </c>
      <c r="P61" s="18">
        <v>214</v>
      </c>
      <c r="Q61" s="18">
        <v>32.5</v>
      </c>
      <c r="R61" s="18">
        <v>22.5</v>
      </c>
      <c r="S61" s="35">
        <v>57</v>
      </c>
    </row>
    <row r="62" spans="1:19" ht="15">
      <c r="A62" s="17" t="s">
        <v>89</v>
      </c>
      <c r="B62" s="18">
        <v>9.05</v>
      </c>
      <c r="C62" s="18">
        <v>6</v>
      </c>
      <c r="D62" s="34">
        <v>13</v>
      </c>
      <c r="E62" s="18">
        <v>13.5</v>
      </c>
      <c r="F62" s="18">
        <v>231</v>
      </c>
      <c r="G62" s="18">
        <v>36</v>
      </c>
      <c r="H62" s="18">
        <v>18.5</v>
      </c>
      <c r="I62" s="35">
        <v>58</v>
      </c>
      <c r="J62" s="22"/>
      <c r="K62" s="36" t="s">
        <v>133</v>
      </c>
      <c r="L62" s="18">
        <v>9.55</v>
      </c>
      <c r="M62" s="18">
        <v>6.3</v>
      </c>
      <c r="N62" s="34">
        <v>13</v>
      </c>
      <c r="O62" s="18">
        <v>33</v>
      </c>
      <c r="P62" s="18">
        <v>216</v>
      </c>
      <c r="Q62" s="18">
        <v>33</v>
      </c>
      <c r="R62" s="18">
        <v>23</v>
      </c>
      <c r="S62" s="35">
        <v>58</v>
      </c>
    </row>
    <row r="63" spans="1:19" ht="15">
      <c r="A63" s="17" t="s">
        <v>90</v>
      </c>
      <c r="B63" s="18">
        <v>9.1</v>
      </c>
      <c r="C63" s="18">
        <v>6.05</v>
      </c>
      <c r="D63" s="34">
        <v>12</v>
      </c>
      <c r="E63" s="18">
        <v>13.6</v>
      </c>
      <c r="F63" s="18">
        <v>233</v>
      </c>
      <c r="G63" s="18">
        <v>36.5</v>
      </c>
      <c r="H63" s="18">
        <v>19</v>
      </c>
      <c r="I63" s="35">
        <v>59</v>
      </c>
      <c r="J63" s="22"/>
      <c r="K63" s="36" t="s">
        <v>134</v>
      </c>
      <c r="L63" s="18">
        <v>9.6</v>
      </c>
      <c r="M63" s="18">
        <v>6.35</v>
      </c>
      <c r="N63" s="34">
        <v>12</v>
      </c>
      <c r="O63" s="18">
        <v>34</v>
      </c>
      <c r="P63" s="18">
        <v>218</v>
      </c>
      <c r="Q63" s="18">
        <v>33.5</v>
      </c>
      <c r="R63" s="18">
        <v>23.5</v>
      </c>
      <c r="S63" s="35">
        <v>59</v>
      </c>
    </row>
    <row r="64" spans="1:19" ht="15">
      <c r="A64" s="17" t="s">
        <v>91</v>
      </c>
      <c r="B64" s="18">
        <v>9.15</v>
      </c>
      <c r="C64" s="18">
        <v>6.1</v>
      </c>
      <c r="D64" s="34">
        <v>11</v>
      </c>
      <c r="E64" s="18">
        <v>14</v>
      </c>
      <c r="F64" s="18">
        <v>235</v>
      </c>
      <c r="G64" s="18">
        <v>37</v>
      </c>
      <c r="H64" s="18">
        <v>19.5</v>
      </c>
      <c r="I64" s="35">
        <v>60</v>
      </c>
      <c r="J64" s="22"/>
      <c r="K64" s="36" t="s">
        <v>135</v>
      </c>
      <c r="L64" s="18">
        <v>9.65</v>
      </c>
      <c r="M64" s="18">
        <v>6.4</v>
      </c>
      <c r="N64" s="34">
        <v>11</v>
      </c>
      <c r="O64" s="18">
        <v>36</v>
      </c>
      <c r="P64" s="18">
        <v>220</v>
      </c>
      <c r="Q64" s="18">
        <v>34</v>
      </c>
      <c r="R64" s="18">
        <v>24</v>
      </c>
      <c r="S64" s="35">
        <v>60</v>
      </c>
    </row>
    <row r="65" spans="1:19" ht="15">
      <c r="A65" s="17" t="s">
        <v>92</v>
      </c>
      <c r="B65" s="18">
        <v>9.2</v>
      </c>
      <c r="C65" s="18">
        <v>6.15</v>
      </c>
      <c r="D65" s="34">
        <v>10</v>
      </c>
      <c r="E65" s="18">
        <v>14.5</v>
      </c>
      <c r="F65" s="18">
        <v>237</v>
      </c>
      <c r="G65" s="18">
        <v>37.5</v>
      </c>
      <c r="H65" s="18">
        <v>20</v>
      </c>
      <c r="I65" s="35">
        <v>61</v>
      </c>
      <c r="J65" s="22"/>
      <c r="K65" s="36" t="s">
        <v>98</v>
      </c>
      <c r="L65" s="18">
        <v>9.7</v>
      </c>
      <c r="M65" s="18">
        <v>6.45</v>
      </c>
      <c r="N65" s="34">
        <v>10</v>
      </c>
      <c r="O65" s="18">
        <v>38</v>
      </c>
      <c r="P65" s="18">
        <v>222</v>
      </c>
      <c r="Q65" s="18">
        <v>34.5</v>
      </c>
      <c r="R65" s="18">
        <v>24.5</v>
      </c>
      <c r="S65" s="35">
        <v>61</v>
      </c>
    </row>
    <row r="66" spans="1:19" ht="15">
      <c r="A66" s="17" t="s">
        <v>93</v>
      </c>
      <c r="B66" s="18">
        <v>9.25</v>
      </c>
      <c r="C66" s="18">
        <v>6.2</v>
      </c>
      <c r="D66" s="34">
        <v>9</v>
      </c>
      <c r="E66" s="18">
        <v>15</v>
      </c>
      <c r="F66" s="18">
        <v>239</v>
      </c>
      <c r="G66" s="18">
        <v>38</v>
      </c>
      <c r="H66" s="18">
        <v>21</v>
      </c>
      <c r="I66" s="35">
        <v>62</v>
      </c>
      <c r="J66" s="22"/>
      <c r="K66" s="36" t="s">
        <v>99</v>
      </c>
      <c r="L66" s="18">
        <v>9.75</v>
      </c>
      <c r="M66" s="18">
        <v>6.5</v>
      </c>
      <c r="N66" s="34">
        <v>9</v>
      </c>
      <c r="O66" s="18">
        <v>40</v>
      </c>
      <c r="P66" s="18">
        <v>224</v>
      </c>
      <c r="Q66" s="18">
        <v>35</v>
      </c>
      <c r="R66" s="18">
        <v>25</v>
      </c>
      <c r="S66" s="35">
        <v>62</v>
      </c>
    </row>
    <row r="67" spans="1:19" ht="15">
      <c r="A67" s="17" t="s">
        <v>94</v>
      </c>
      <c r="B67" s="18">
        <v>9.3</v>
      </c>
      <c r="C67" s="18">
        <v>6.25</v>
      </c>
      <c r="D67" s="34">
        <v>8</v>
      </c>
      <c r="E67" s="18">
        <v>16</v>
      </c>
      <c r="F67" s="18">
        <v>241</v>
      </c>
      <c r="G67" s="18">
        <v>38.5</v>
      </c>
      <c r="H67" s="18">
        <v>22</v>
      </c>
      <c r="I67" s="35">
        <v>63</v>
      </c>
      <c r="J67" s="22"/>
      <c r="K67" s="36" t="s">
        <v>100</v>
      </c>
      <c r="L67" s="18">
        <v>9.8</v>
      </c>
      <c r="M67" s="18">
        <v>6.55</v>
      </c>
      <c r="N67" s="34">
        <v>8</v>
      </c>
      <c r="O67" s="18">
        <v>42</v>
      </c>
      <c r="P67" s="18">
        <v>226</v>
      </c>
      <c r="Q67" s="18">
        <v>35.5</v>
      </c>
      <c r="R67" s="18">
        <v>26</v>
      </c>
      <c r="S67" s="35">
        <v>63</v>
      </c>
    </row>
    <row r="68" spans="1:19" ht="15">
      <c r="A68" s="17" t="s">
        <v>95</v>
      </c>
      <c r="B68" s="18">
        <v>9.4</v>
      </c>
      <c r="C68" s="18">
        <v>6.3</v>
      </c>
      <c r="D68" s="34">
        <v>7</v>
      </c>
      <c r="E68" s="18">
        <v>17</v>
      </c>
      <c r="F68" s="18">
        <v>243</v>
      </c>
      <c r="G68" s="18">
        <v>39</v>
      </c>
      <c r="H68" s="18">
        <v>23</v>
      </c>
      <c r="I68" s="35">
        <v>64</v>
      </c>
      <c r="J68" s="22"/>
      <c r="K68" s="36" t="s">
        <v>101</v>
      </c>
      <c r="L68" s="18">
        <v>9.9</v>
      </c>
      <c r="M68" s="18">
        <v>6.6</v>
      </c>
      <c r="N68" s="34">
        <v>7</v>
      </c>
      <c r="O68" s="18">
        <v>44</v>
      </c>
      <c r="P68" s="18">
        <v>228</v>
      </c>
      <c r="Q68" s="18">
        <v>36</v>
      </c>
      <c r="R68" s="18">
        <v>27</v>
      </c>
      <c r="S68" s="35">
        <v>64</v>
      </c>
    </row>
    <row r="69" spans="1:19" ht="15">
      <c r="A69" s="17" t="s">
        <v>96</v>
      </c>
      <c r="B69" s="18">
        <v>9.5</v>
      </c>
      <c r="C69" s="18">
        <v>6.35</v>
      </c>
      <c r="D69" s="34">
        <v>6</v>
      </c>
      <c r="E69" s="18">
        <v>18</v>
      </c>
      <c r="F69" s="18">
        <v>245</v>
      </c>
      <c r="G69" s="18">
        <v>39.5</v>
      </c>
      <c r="H69" s="18">
        <v>24</v>
      </c>
      <c r="I69" s="35">
        <v>65</v>
      </c>
      <c r="J69" s="22"/>
      <c r="K69" s="36" t="s">
        <v>136</v>
      </c>
      <c r="L69" s="18">
        <v>10</v>
      </c>
      <c r="M69" s="18">
        <v>6.65</v>
      </c>
      <c r="N69" s="34">
        <v>6</v>
      </c>
      <c r="O69" s="18">
        <v>46</v>
      </c>
      <c r="P69" s="18">
        <v>230</v>
      </c>
      <c r="Q69" s="18">
        <v>36.5</v>
      </c>
      <c r="R69" s="18">
        <v>28</v>
      </c>
      <c r="S69" s="35">
        <v>65</v>
      </c>
    </row>
    <row r="70" spans="1:19" ht="15">
      <c r="A70" s="17" t="s">
        <v>97</v>
      </c>
      <c r="B70" s="18">
        <v>9.6</v>
      </c>
      <c r="C70" s="18">
        <v>6.4</v>
      </c>
      <c r="D70" s="34">
        <v>5</v>
      </c>
      <c r="E70" s="18">
        <v>19</v>
      </c>
      <c r="F70" s="18">
        <v>247</v>
      </c>
      <c r="G70" s="18">
        <v>40</v>
      </c>
      <c r="H70" s="18">
        <v>25</v>
      </c>
      <c r="I70" s="35">
        <v>66</v>
      </c>
      <c r="J70" s="22"/>
      <c r="K70" s="36" t="s">
        <v>137</v>
      </c>
      <c r="L70" s="18">
        <v>10.1</v>
      </c>
      <c r="M70" s="18">
        <v>6.7</v>
      </c>
      <c r="N70" s="34">
        <v>5</v>
      </c>
      <c r="O70" s="18">
        <v>48</v>
      </c>
      <c r="P70" s="18">
        <v>233</v>
      </c>
      <c r="Q70" s="18">
        <v>37</v>
      </c>
      <c r="R70" s="18">
        <v>29</v>
      </c>
      <c r="S70" s="35">
        <v>66</v>
      </c>
    </row>
    <row r="71" spans="1:19" ht="15">
      <c r="A71" s="17" t="s">
        <v>98</v>
      </c>
      <c r="B71" s="18">
        <v>9.7</v>
      </c>
      <c r="C71" s="18">
        <v>6.45</v>
      </c>
      <c r="D71" s="34">
        <v>4</v>
      </c>
      <c r="E71" s="18">
        <v>20</v>
      </c>
      <c r="F71" s="18">
        <v>249</v>
      </c>
      <c r="G71" s="18">
        <v>41</v>
      </c>
      <c r="H71" s="18">
        <v>26</v>
      </c>
      <c r="I71" s="35">
        <v>67</v>
      </c>
      <c r="J71" s="22"/>
      <c r="K71" s="36" t="s">
        <v>138</v>
      </c>
      <c r="L71" s="18">
        <v>10.2</v>
      </c>
      <c r="M71" s="18">
        <v>6.75</v>
      </c>
      <c r="N71" s="34">
        <v>4</v>
      </c>
      <c r="O71" s="18">
        <v>50</v>
      </c>
      <c r="P71" s="18">
        <v>236</v>
      </c>
      <c r="Q71" s="18">
        <v>37.5</v>
      </c>
      <c r="R71" s="18">
        <v>30</v>
      </c>
      <c r="S71" s="35">
        <v>67</v>
      </c>
    </row>
    <row r="72" spans="1:19" ht="15">
      <c r="A72" s="17" t="s">
        <v>99</v>
      </c>
      <c r="B72" s="18">
        <v>9.8</v>
      </c>
      <c r="C72" s="18">
        <v>6.5</v>
      </c>
      <c r="D72" s="34">
        <v>3</v>
      </c>
      <c r="E72" s="18">
        <v>21</v>
      </c>
      <c r="F72" s="18">
        <v>251</v>
      </c>
      <c r="G72" s="18">
        <v>42</v>
      </c>
      <c r="H72" s="18">
        <v>27</v>
      </c>
      <c r="I72" s="35">
        <v>68</v>
      </c>
      <c r="J72" s="22"/>
      <c r="K72" s="36" t="s">
        <v>139</v>
      </c>
      <c r="L72" s="18">
        <v>10.3</v>
      </c>
      <c r="M72" s="18">
        <v>6.8</v>
      </c>
      <c r="N72" s="34">
        <v>3</v>
      </c>
      <c r="O72" s="18">
        <v>52</v>
      </c>
      <c r="P72" s="18">
        <v>239</v>
      </c>
      <c r="Q72" s="18">
        <v>38</v>
      </c>
      <c r="R72" s="18">
        <v>31</v>
      </c>
      <c r="S72" s="35">
        <v>68</v>
      </c>
    </row>
    <row r="73" spans="1:19" ht="15">
      <c r="A73" s="17" t="s">
        <v>100</v>
      </c>
      <c r="B73" s="18">
        <v>9.9</v>
      </c>
      <c r="C73" s="18">
        <v>6.55</v>
      </c>
      <c r="D73" s="34">
        <v>2</v>
      </c>
      <c r="E73" s="18">
        <v>22</v>
      </c>
      <c r="F73" s="18">
        <v>253</v>
      </c>
      <c r="G73" s="18">
        <v>43</v>
      </c>
      <c r="H73" s="18">
        <v>28</v>
      </c>
      <c r="I73" s="35">
        <v>69</v>
      </c>
      <c r="J73" s="22"/>
      <c r="K73" s="36" t="s">
        <v>140</v>
      </c>
      <c r="L73" s="18">
        <v>10.4</v>
      </c>
      <c r="M73" s="18">
        <v>6.85</v>
      </c>
      <c r="N73" s="34">
        <v>2</v>
      </c>
      <c r="O73" s="18">
        <v>55</v>
      </c>
      <c r="P73" s="18">
        <v>242</v>
      </c>
      <c r="Q73" s="18">
        <v>39</v>
      </c>
      <c r="R73" s="18">
        <v>32</v>
      </c>
      <c r="S73" s="35">
        <v>69</v>
      </c>
    </row>
    <row r="74" spans="1:19" ht="15.75" customHeight="1">
      <c r="A74" s="17" t="s">
        <v>101</v>
      </c>
      <c r="B74" s="18">
        <v>10</v>
      </c>
      <c r="C74" s="18">
        <v>6.6</v>
      </c>
      <c r="D74" s="34">
        <v>1</v>
      </c>
      <c r="E74" s="18">
        <v>23</v>
      </c>
      <c r="F74" s="18">
        <v>255</v>
      </c>
      <c r="G74" s="18">
        <v>44</v>
      </c>
      <c r="H74" s="18">
        <v>29</v>
      </c>
      <c r="I74" s="35">
        <v>70</v>
      </c>
      <c r="J74" s="22"/>
      <c r="K74" s="36" t="s">
        <v>141</v>
      </c>
      <c r="L74" s="18">
        <v>10.5</v>
      </c>
      <c r="M74" s="18">
        <v>6.9</v>
      </c>
      <c r="N74" s="34">
        <v>1</v>
      </c>
      <c r="O74" s="18">
        <v>58</v>
      </c>
      <c r="P74" s="18">
        <v>245</v>
      </c>
      <c r="Q74" s="18">
        <v>40</v>
      </c>
      <c r="R74" s="18">
        <v>33</v>
      </c>
      <c r="S74" s="35">
        <v>70</v>
      </c>
    </row>
    <row r="75" spans="1:19" ht="15.75" customHeight="1">
      <c r="A75" s="26" t="s">
        <v>143</v>
      </c>
      <c r="B75" s="27">
        <v>10.01</v>
      </c>
      <c r="C75" s="27">
        <v>6.61</v>
      </c>
      <c r="D75" s="37">
        <v>0</v>
      </c>
      <c r="E75" s="27"/>
      <c r="F75" s="27"/>
      <c r="G75" s="27"/>
      <c r="H75" s="27"/>
      <c r="I75" s="38"/>
      <c r="J75" s="22"/>
      <c r="K75" s="39" t="s">
        <v>142</v>
      </c>
      <c r="L75" s="27">
        <v>10.51</v>
      </c>
      <c r="M75" s="27">
        <v>6.91</v>
      </c>
      <c r="N75" s="37">
        <v>0</v>
      </c>
      <c r="O75" s="27"/>
      <c r="P75" s="27"/>
      <c r="Q75" s="27"/>
      <c r="R75" s="27"/>
      <c r="S75" s="38"/>
    </row>
  </sheetData>
  <sheetProtection password="CC85" sheet="1" selectLockedCells="1" selectUnlockedCells="1"/>
  <mergeCells count="2">
    <mergeCell ref="A1:I1"/>
    <mergeCell ref="K1:S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5"/>
  <sheetViews>
    <sheetView zoomScalePageLayoutView="0" workbookViewId="0" topLeftCell="A1">
      <pane ySplit="2" topLeftCell="A62" activePane="bottomLeft" state="frozen"/>
      <selection pane="topLeft" activeCell="A1" sqref="A1"/>
      <selection pane="bottomLeft" activeCell="L76" sqref="L76"/>
    </sheetView>
  </sheetViews>
  <sheetFormatPr defaultColWidth="8.7109375" defaultRowHeight="15" customHeight="1"/>
  <cols>
    <col min="1" max="21" width="8.00390625" style="2" customWidth="1"/>
    <col min="22" max="16384" width="8.7109375" style="1" customWidth="1"/>
  </cols>
  <sheetData>
    <row r="1" spans="1:21" ht="15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ht="15">
      <c r="A2" s="3" t="s">
        <v>11</v>
      </c>
      <c r="B2" s="4" t="s">
        <v>2</v>
      </c>
      <c r="C2" s="4" t="s">
        <v>12</v>
      </c>
      <c r="D2" s="4" t="s">
        <v>17</v>
      </c>
      <c r="E2" s="5" t="s">
        <v>3</v>
      </c>
      <c r="F2" s="4" t="s">
        <v>13</v>
      </c>
      <c r="G2" s="4" t="s">
        <v>14</v>
      </c>
      <c r="H2" s="4" t="s">
        <v>5</v>
      </c>
      <c r="I2" s="4" t="s">
        <v>15</v>
      </c>
      <c r="J2" s="6" t="s">
        <v>3</v>
      </c>
      <c r="K2" s="7"/>
      <c r="L2" s="3" t="s">
        <v>11</v>
      </c>
      <c r="M2" s="4" t="s">
        <v>2</v>
      </c>
      <c r="N2" s="4" t="s">
        <v>12</v>
      </c>
      <c r="O2" s="4" t="s">
        <v>17</v>
      </c>
      <c r="P2" s="5" t="s">
        <v>3</v>
      </c>
      <c r="Q2" s="4" t="s">
        <v>16</v>
      </c>
      <c r="R2" s="4" t="s">
        <v>14</v>
      </c>
      <c r="S2" s="4" t="s">
        <v>5</v>
      </c>
      <c r="T2" s="4" t="s">
        <v>15</v>
      </c>
      <c r="U2" s="6" t="s">
        <v>3</v>
      </c>
    </row>
    <row r="3" spans="1:21" ht="15">
      <c r="A3" s="40">
        <v>0</v>
      </c>
      <c r="B3" s="8">
        <v>0</v>
      </c>
      <c r="C3" s="9">
        <v>0</v>
      </c>
      <c r="D3" s="9">
        <v>0</v>
      </c>
      <c r="E3" s="10">
        <v>0</v>
      </c>
      <c r="F3" s="11"/>
      <c r="G3" s="11"/>
      <c r="H3" s="11"/>
      <c r="I3" s="11"/>
      <c r="J3" s="12"/>
      <c r="K3" s="7"/>
      <c r="L3" s="40">
        <v>0</v>
      </c>
      <c r="M3" s="8">
        <v>0</v>
      </c>
      <c r="N3" s="9">
        <v>0</v>
      </c>
      <c r="O3" s="9">
        <v>0</v>
      </c>
      <c r="P3" s="10">
        <v>0</v>
      </c>
      <c r="Q3" s="11"/>
      <c r="R3" s="11"/>
      <c r="S3" s="11"/>
      <c r="T3" s="11"/>
      <c r="U3" s="12"/>
    </row>
    <row r="4" spans="1:21" ht="15">
      <c r="A4" s="41">
        <v>1</v>
      </c>
      <c r="B4" s="13">
        <v>0.1</v>
      </c>
      <c r="C4" s="14">
        <v>0.1</v>
      </c>
      <c r="D4" s="14">
        <v>0.1</v>
      </c>
      <c r="E4" s="15">
        <v>70</v>
      </c>
      <c r="F4" s="14">
        <v>0</v>
      </c>
      <c r="G4" s="14">
        <v>0</v>
      </c>
      <c r="H4" s="14">
        <v>0</v>
      </c>
      <c r="I4" s="14">
        <v>-40</v>
      </c>
      <c r="J4" s="16">
        <v>0</v>
      </c>
      <c r="K4" s="7"/>
      <c r="L4" s="41">
        <v>1</v>
      </c>
      <c r="M4" s="13">
        <v>0.1</v>
      </c>
      <c r="N4" s="14">
        <v>0.1</v>
      </c>
      <c r="O4" s="14">
        <v>0.1</v>
      </c>
      <c r="P4" s="15">
        <v>70</v>
      </c>
      <c r="Q4" s="14">
        <v>0</v>
      </c>
      <c r="R4" s="14">
        <v>0</v>
      </c>
      <c r="S4" s="14">
        <v>0</v>
      </c>
      <c r="T4" s="14">
        <v>-40</v>
      </c>
      <c r="U4" s="16">
        <v>0</v>
      </c>
    </row>
    <row r="5" spans="1:21" ht="15">
      <c r="A5" s="17" t="s">
        <v>145</v>
      </c>
      <c r="B5" s="18">
        <v>6.6</v>
      </c>
      <c r="C5" s="18">
        <v>4.3</v>
      </c>
      <c r="D5" s="18">
        <v>7.6</v>
      </c>
      <c r="E5" s="34">
        <v>70</v>
      </c>
      <c r="F5" s="18">
        <v>0.1</v>
      </c>
      <c r="G5" s="18">
        <v>130</v>
      </c>
      <c r="H5" s="18">
        <v>4</v>
      </c>
      <c r="I5" s="18">
        <v>-5</v>
      </c>
      <c r="J5" s="35">
        <v>1</v>
      </c>
      <c r="K5" s="22"/>
      <c r="L5" s="17" t="s">
        <v>161</v>
      </c>
      <c r="M5" s="18">
        <v>6.9</v>
      </c>
      <c r="N5" s="18">
        <v>4.5</v>
      </c>
      <c r="O5" s="18">
        <v>8</v>
      </c>
      <c r="P5" s="34">
        <v>70</v>
      </c>
      <c r="Q5" s="18">
        <v>2</v>
      </c>
      <c r="R5" s="18">
        <v>116</v>
      </c>
      <c r="S5" s="18">
        <v>3</v>
      </c>
      <c r="T5" s="18">
        <v>-3</v>
      </c>
      <c r="U5" s="35">
        <v>1</v>
      </c>
    </row>
    <row r="6" spans="1:21" ht="15">
      <c r="A6" s="17" t="s">
        <v>146</v>
      </c>
      <c r="B6" s="18">
        <v>6.7</v>
      </c>
      <c r="C6" s="18">
        <v>4.35</v>
      </c>
      <c r="D6" s="18">
        <v>7.7</v>
      </c>
      <c r="E6" s="34">
        <v>69</v>
      </c>
      <c r="F6" s="18">
        <v>0.15</v>
      </c>
      <c r="G6" s="18">
        <v>134</v>
      </c>
      <c r="H6" s="18">
        <v>5</v>
      </c>
      <c r="I6" s="18">
        <v>-4</v>
      </c>
      <c r="J6" s="35">
        <v>2</v>
      </c>
      <c r="K6" s="22"/>
      <c r="L6" s="17" t="s">
        <v>152</v>
      </c>
      <c r="M6" s="18">
        <v>7</v>
      </c>
      <c r="N6" s="18">
        <v>4.55</v>
      </c>
      <c r="O6" s="18">
        <v>8.1</v>
      </c>
      <c r="P6" s="34">
        <v>69</v>
      </c>
      <c r="Q6" s="18">
        <v>3</v>
      </c>
      <c r="R6" s="18">
        <v>119</v>
      </c>
      <c r="S6" s="18">
        <v>4</v>
      </c>
      <c r="T6" s="18">
        <v>-2</v>
      </c>
      <c r="U6" s="35">
        <v>2</v>
      </c>
    </row>
    <row r="7" spans="1:21" ht="15">
      <c r="A7" s="17" t="s">
        <v>147</v>
      </c>
      <c r="B7" s="18">
        <v>6.8</v>
      </c>
      <c r="C7" s="18">
        <v>4.4</v>
      </c>
      <c r="D7" s="18">
        <v>7.8</v>
      </c>
      <c r="E7" s="34">
        <v>68</v>
      </c>
      <c r="F7" s="18">
        <v>0.2</v>
      </c>
      <c r="G7" s="18">
        <v>137</v>
      </c>
      <c r="H7" s="18">
        <v>6</v>
      </c>
      <c r="I7" s="18">
        <v>-3.5</v>
      </c>
      <c r="J7" s="35">
        <v>3</v>
      </c>
      <c r="K7" s="22"/>
      <c r="L7" s="17" t="s">
        <v>162</v>
      </c>
      <c r="M7" s="18">
        <v>7.1</v>
      </c>
      <c r="N7" s="18">
        <v>4.6</v>
      </c>
      <c r="O7" s="18">
        <v>8.2</v>
      </c>
      <c r="P7" s="34">
        <v>68</v>
      </c>
      <c r="Q7" s="18">
        <v>4</v>
      </c>
      <c r="R7" s="18">
        <v>122</v>
      </c>
      <c r="S7" s="18">
        <v>5</v>
      </c>
      <c r="T7" s="18">
        <v>-1</v>
      </c>
      <c r="U7" s="35">
        <v>3</v>
      </c>
    </row>
    <row r="8" spans="1:21" ht="15">
      <c r="A8" s="17" t="s">
        <v>148</v>
      </c>
      <c r="B8" s="18">
        <v>6.85</v>
      </c>
      <c r="C8" s="18">
        <v>4.44</v>
      </c>
      <c r="D8" s="18">
        <v>7.9</v>
      </c>
      <c r="E8" s="34">
        <v>67</v>
      </c>
      <c r="F8" s="18">
        <v>0.30000000000000004</v>
      </c>
      <c r="G8" s="18">
        <v>140</v>
      </c>
      <c r="H8" s="18">
        <v>7</v>
      </c>
      <c r="I8" s="18">
        <v>-3</v>
      </c>
      <c r="J8" s="35">
        <v>4</v>
      </c>
      <c r="K8" s="22"/>
      <c r="L8" s="17" t="s">
        <v>39</v>
      </c>
      <c r="M8" s="18">
        <v>7.2</v>
      </c>
      <c r="N8" s="18">
        <v>4.65</v>
      </c>
      <c r="O8" s="18">
        <v>8.3</v>
      </c>
      <c r="P8" s="34">
        <v>67</v>
      </c>
      <c r="Q8" s="18">
        <v>5</v>
      </c>
      <c r="R8" s="18">
        <v>125</v>
      </c>
      <c r="S8" s="18">
        <v>6</v>
      </c>
      <c r="T8" s="18">
        <v>0</v>
      </c>
      <c r="U8" s="35">
        <v>4</v>
      </c>
    </row>
    <row r="9" spans="1:21" ht="15">
      <c r="A9" s="17" t="s">
        <v>33</v>
      </c>
      <c r="B9" s="18">
        <v>6.9</v>
      </c>
      <c r="C9" s="18">
        <v>4.48</v>
      </c>
      <c r="D9" s="18">
        <v>8</v>
      </c>
      <c r="E9" s="34">
        <v>66</v>
      </c>
      <c r="F9" s="18">
        <v>0.4</v>
      </c>
      <c r="G9" s="18">
        <v>143</v>
      </c>
      <c r="H9" s="18">
        <v>8</v>
      </c>
      <c r="I9" s="18">
        <v>-2.5</v>
      </c>
      <c r="J9" s="35">
        <v>5</v>
      </c>
      <c r="K9" s="22"/>
      <c r="L9" s="17" t="s">
        <v>163</v>
      </c>
      <c r="M9" s="18">
        <v>7.25</v>
      </c>
      <c r="N9" s="18">
        <v>4.7</v>
      </c>
      <c r="O9" s="18">
        <v>8.4</v>
      </c>
      <c r="P9" s="34">
        <v>66</v>
      </c>
      <c r="Q9" s="18">
        <v>6</v>
      </c>
      <c r="R9" s="18">
        <v>128</v>
      </c>
      <c r="S9" s="18">
        <v>7</v>
      </c>
      <c r="T9" s="18">
        <v>0.5</v>
      </c>
      <c r="U9" s="35">
        <v>5</v>
      </c>
    </row>
    <row r="10" spans="1:21" ht="15">
      <c r="A10" s="17" t="s">
        <v>149</v>
      </c>
      <c r="B10" s="18">
        <v>6.95</v>
      </c>
      <c r="C10" s="18">
        <v>4.5</v>
      </c>
      <c r="D10" s="18">
        <v>8.05</v>
      </c>
      <c r="E10" s="34">
        <v>65</v>
      </c>
      <c r="F10" s="18">
        <v>0.5</v>
      </c>
      <c r="G10" s="18">
        <v>146</v>
      </c>
      <c r="H10" s="18">
        <v>9</v>
      </c>
      <c r="I10" s="18">
        <v>-2</v>
      </c>
      <c r="J10" s="35">
        <v>6</v>
      </c>
      <c r="K10" s="22"/>
      <c r="L10" s="17" t="s">
        <v>154</v>
      </c>
      <c r="M10" s="18">
        <v>7.3</v>
      </c>
      <c r="N10" s="18">
        <v>4.75</v>
      </c>
      <c r="O10" s="18">
        <v>8.5</v>
      </c>
      <c r="P10" s="34">
        <v>65</v>
      </c>
      <c r="Q10" s="18">
        <v>7</v>
      </c>
      <c r="R10" s="18">
        <v>131</v>
      </c>
      <c r="S10" s="18">
        <v>8</v>
      </c>
      <c r="T10" s="18">
        <v>1</v>
      </c>
      <c r="U10" s="35">
        <v>6</v>
      </c>
    </row>
    <row r="11" spans="1:21" ht="15">
      <c r="A11" s="17" t="s">
        <v>150</v>
      </c>
      <c r="B11" s="18">
        <v>7</v>
      </c>
      <c r="C11" s="18">
        <v>4.54</v>
      </c>
      <c r="D11" s="18">
        <v>8.1</v>
      </c>
      <c r="E11" s="34">
        <v>64</v>
      </c>
      <c r="F11" s="18">
        <v>0.6000000000000001</v>
      </c>
      <c r="G11" s="18">
        <v>149</v>
      </c>
      <c r="H11" s="18">
        <v>10</v>
      </c>
      <c r="I11" s="18">
        <v>-1.5</v>
      </c>
      <c r="J11" s="35">
        <v>7</v>
      </c>
      <c r="K11" s="22"/>
      <c r="L11" s="17" t="s">
        <v>164</v>
      </c>
      <c r="M11" s="18">
        <v>7.35</v>
      </c>
      <c r="N11" s="18">
        <v>4.8</v>
      </c>
      <c r="O11" s="18">
        <v>8.6</v>
      </c>
      <c r="P11" s="34">
        <v>64</v>
      </c>
      <c r="Q11" s="18">
        <v>8</v>
      </c>
      <c r="R11" s="18">
        <v>134</v>
      </c>
      <c r="S11" s="18">
        <v>9</v>
      </c>
      <c r="T11" s="18">
        <v>1.5</v>
      </c>
      <c r="U11" s="35">
        <v>7</v>
      </c>
    </row>
    <row r="12" spans="1:21" ht="15">
      <c r="A12" s="17" t="s">
        <v>35</v>
      </c>
      <c r="B12" s="18">
        <v>7.05</v>
      </c>
      <c r="C12" s="18">
        <v>4.58</v>
      </c>
      <c r="D12" s="18">
        <v>8.15</v>
      </c>
      <c r="E12" s="34">
        <v>63</v>
      </c>
      <c r="F12" s="18">
        <v>1</v>
      </c>
      <c r="G12" s="18">
        <v>152</v>
      </c>
      <c r="H12" s="18">
        <v>11</v>
      </c>
      <c r="I12" s="18">
        <v>-1</v>
      </c>
      <c r="J12" s="35">
        <v>8</v>
      </c>
      <c r="K12" s="22"/>
      <c r="L12" s="17" t="s">
        <v>45</v>
      </c>
      <c r="M12" s="18">
        <v>7.4</v>
      </c>
      <c r="N12" s="18">
        <v>4.84</v>
      </c>
      <c r="O12" s="18">
        <v>8.7</v>
      </c>
      <c r="P12" s="34">
        <v>63</v>
      </c>
      <c r="Q12" s="18">
        <v>9</v>
      </c>
      <c r="R12" s="18">
        <v>137</v>
      </c>
      <c r="S12" s="18">
        <v>10</v>
      </c>
      <c r="T12" s="18">
        <v>2</v>
      </c>
      <c r="U12" s="35">
        <v>8</v>
      </c>
    </row>
    <row r="13" spans="1:21" ht="15">
      <c r="A13" s="17" t="s">
        <v>151</v>
      </c>
      <c r="B13" s="18">
        <v>7.1</v>
      </c>
      <c r="C13" s="18">
        <v>4.6</v>
      </c>
      <c r="D13" s="18">
        <v>8.2</v>
      </c>
      <c r="E13" s="34">
        <v>62</v>
      </c>
      <c r="F13" s="18">
        <v>1.2</v>
      </c>
      <c r="G13" s="18">
        <v>155</v>
      </c>
      <c r="H13" s="18">
        <v>12</v>
      </c>
      <c r="I13" s="18">
        <v>-0.5</v>
      </c>
      <c r="J13" s="35">
        <v>9</v>
      </c>
      <c r="K13" s="22"/>
      <c r="L13" s="17" t="s">
        <v>165</v>
      </c>
      <c r="M13" s="18">
        <v>7.45</v>
      </c>
      <c r="N13" s="18">
        <v>4.88</v>
      </c>
      <c r="O13" s="18">
        <v>8.8</v>
      </c>
      <c r="P13" s="34">
        <v>62</v>
      </c>
      <c r="Q13" s="18">
        <v>10</v>
      </c>
      <c r="R13" s="18">
        <v>140</v>
      </c>
      <c r="S13" s="18">
        <v>11</v>
      </c>
      <c r="T13" s="18">
        <v>2.5</v>
      </c>
      <c r="U13" s="35">
        <v>9</v>
      </c>
    </row>
    <row r="14" spans="1:21" ht="15">
      <c r="A14" s="17" t="s">
        <v>152</v>
      </c>
      <c r="B14" s="18">
        <v>7.15</v>
      </c>
      <c r="C14" s="18">
        <v>4.64</v>
      </c>
      <c r="D14" s="18">
        <v>8.25</v>
      </c>
      <c r="E14" s="34">
        <v>61</v>
      </c>
      <c r="F14" s="18">
        <v>1.3</v>
      </c>
      <c r="G14" s="18">
        <v>158</v>
      </c>
      <c r="H14" s="18">
        <v>13</v>
      </c>
      <c r="I14" s="18">
        <v>0</v>
      </c>
      <c r="J14" s="35">
        <v>10</v>
      </c>
      <c r="K14" s="22"/>
      <c r="L14" s="17" t="s">
        <v>48</v>
      </c>
      <c r="M14" s="18">
        <v>7.5</v>
      </c>
      <c r="N14" s="18">
        <v>4.9</v>
      </c>
      <c r="O14" s="18">
        <v>8.85</v>
      </c>
      <c r="P14" s="34">
        <v>61</v>
      </c>
      <c r="Q14" s="18">
        <v>11</v>
      </c>
      <c r="R14" s="18">
        <v>143</v>
      </c>
      <c r="S14" s="18">
        <v>12</v>
      </c>
      <c r="T14" s="18">
        <v>3</v>
      </c>
      <c r="U14" s="35">
        <v>10</v>
      </c>
    </row>
    <row r="15" spans="1:21" ht="15">
      <c r="A15" s="17" t="s">
        <v>37</v>
      </c>
      <c r="B15" s="18">
        <v>7.2</v>
      </c>
      <c r="C15" s="18">
        <v>4.66</v>
      </c>
      <c r="D15" s="18">
        <v>8.3</v>
      </c>
      <c r="E15" s="34">
        <v>60</v>
      </c>
      <c r="F15" s="18">
        <v>2</v>
      </c>
      <c r="G15" s="18">
        <v>161</v>
      </c>
      <c r="H15" s="18">
        <v>14</v>
      </c>
      <c r="I15" s="18">
        <v>0.5</v>
      </c>
      <c r="J15" s="35">
        <v>11</v>
      </c>
      <c r="K15" s="22"/>
      <c r="L15" s="17" t="s">
        <v>156</v>
      </c>
      <c r="M15" s="18">
        <v>7.55</v>
      </c>
      <c r="N15" s="18">
        <v>4.94</v>
      </c>
      <c r="O15" s="18">
        <v>8.9</v>
      </c>
      <c r="P15" s="34">
        <v>60</v>
      </c>
      <c r="Q15" s="18">
        <v>11.5</v>
      </c>
      <c r="R15" s="18">
        <v>146</v>
      </c>
      <c r="S15" s="18">
        <v>13</v>
      </c>
      <c r="T15" s="18">
        <v>3.5</v>
      </c>
      <c r="U15" s="35">
        <v>11</v>
      </c>
    </row>
    <row r="16" spans="1:21" ht="15">
      <c r="A16" s="17" t="s">
        <v>38</v>
      </c>
      <c r="B16" s="18">
        <v>7.25</v>
      </c>
      <c r="C16" s="18">
        <v>4.68</v>
      </c>
      <c r="D16" s="18">
        <v>8.35</v>
      </c>
      <c r="E16" s="34">
        <v>59</v>
      </c>
      <c r="F16" s="18">
        <v>2.1</v>
      </c>
      <c r="G16" s="18">
        <v>164</v>
      </c>
      <c r="H16" s="18">
        <v>15</v>
      </c>
      <c r="I16" s="18">
        <v>1</v>
      </c>
      <c r="J16" s="35">
        <v>12</v>
      </c>
      <c r="K16" s="22"/>
      <c r="L16" s="17" t="s">
        <v>106</v>
      </c>
      <c r="M16" s="18">
        <v>7.6</v>
      </c>
      <c r="N16" s="18">
        <v>4.98</v>
      </c>
      <c r="O16" s="18">
        <v>8.95</v>
      </c>
      <c r="P16" s="34">
        <v>59</v>
      </c>
      <c r="Q16" s="18">
        <v>12</v>
      </c>
      <c r="R16" s="18">
        <v>148</v>
      </c>
      <c r="S16" s="18">
        <v>14</v>
      </c>
      <c r="T16" s="18">
        <v>4</v>
      </c>
      <c r="U16" s="35">
        <v>12</v>
      </c>
    </row>
    <row r="17" spans="1:21" ht="15">
      <c r="A17" s="17" t="s">
        <v>39</v>
      </c>
      <c r="B17" s="18">
        <v>7.27</v>
      </c>
      <c r="C17" s="18">
        <v>4.7</v>
      </c>
      <c r="D17" s="18">
        <v>8.4</v>
      </c>
      <c r="E17" s="34">
        <v>58</v>
      </c>
      <c r="F17" s="18">
        <v>2.2</v>
      </c>
      <c r="G17" s="18">
        <v>167</v>
      </c>
      <c r="H17" s="18">
        <v>16</v>
      </c>
      <c r="I17" s="18">
        <v>1.5</v>
      </c>
      <c r="J17" s="35">
        <v>13</v>
      </c>
      <c r="K17" s="22"/>
      <c r="L17" s="17" t="s">
        <v>157</v>
      </c>
      <c r="M17" s="18">
        <v>7.65</v>
      </c>
      <c r="N17" s="18">
        <v>5</v>
      </c>
      <c r="O17" s="18">
        <v>9</v>
      </c>
      <c r="P17" s="34">
        <v>58</v>
      </c>
      <c r="Q17" s="18">
        <v>12.5</v>
      </c>
      <c r="R17" s="18">
        <v>150</v>
      </c>
      <c r="S17" s="18">
        <v>15</v>
      </c>
      <c r="T17" s="18">
        <v>4.5</v>
      </c>
      <c r="U17" s="35">
        <v>13</v>
      </c>
    </row>
    <row r="18" spans="1:21" ht="15">
      <c r="A18" s="17" t="s">
        <v>40</v>
      </c>
      <c r="B18" s="18">
        <v>7.3</v>
      </c>
      <c r="C18" s="18">
        <v>4.74</v>
      </c>
      <c r="D18" s="18">
        <v>8.45</v>
      </c>
      <c r="E18" s="34">
        <v>57</v>
      </c>
      <c r="F18" s="18">
        <v>3</v>
      </c>
      <c r="G18" s="18">
        <v>170</v>
      </c>
      <c r="H18" s="18">
        <v>17</v>
      </c>
      <c r="I18" s="18">
        <v>2</v>
      </c>
      <c r="J18" s="35">
        <v>14</v>
      </c>
      <c r="K18" s="22"/>
      <c r="L18" s="17" t="s">
        <v>53</v>
      </c>
      <c r="M18" s="18">
        <v>7.66</v>
      </c>
      <c r="N18" s="18">
        <v>5.04</v>
      </c>
      <c r="O18" s="18">
        <v>9.05</v>
      </c>
      <c r="P18" s="34">
        <v>57</v>
      </c>
      <c r="Q18" s="18">
        <v>13</v>
      </c>
      <c r="R18" s="18">
        <v>152</v>
      </c>
      <c r="S18" s="18">
        <v>16</v>
      </c>
      <c r="T18" s="18">
        <v>5</v>
      </c>
      <c r="U18" s="35">
        <v>14</v>
      </c>
    </row>
    <row r="19" spans="1:21" ht="15">
      <c r="A19" s="17" t="s">
        <v>153</v>
      </c>
      <c r="B19" s="18">
        <v>7.35</v>
      </c>
      <c r="C19" s="18">
        <v>4.76</v>
      </c>
      <c r="D19" s="18">
        <v>8.5</v>
      </c>
      <c r="E19" s="34">
        <v>56</v>
      </c>
      <c r="F19" s="18">
        <v>3.3</v>
      </c>
      <c r="G19" s="18">
        <v>173</v>
      </c>
      <c r="H19" s="18">
        <v>18</v>
      </c>
      <c r="I19" s="18">
        <v>2.5</v>
      </c>
      <c r="J19" s="35">
        <v>15</v>
      </c>
      <c r="K19" s="22"/>
      <c r="L19" s="17" t="s">
        <v>55</v>
      </c>
      <c r="M19" s="18">
        <v>7.7</v>
      </c>
      <c r="N19" s="18">
        <v>5.06</v>
      </c>
      <c r="O19" s="18">
        <v>9.1</v>
      </c>
      <c r="P19" s="34">
        <v>56</v>
      </c>
      <c r="Q19" s="18">
        <v>13.5</v>
      </c>
      <c r="R19" s="18">
        <v>154</v>
      </c>
      <c r="S19" s="18">
        <v>17</v>
      </c>
      <c r="T19" s="18">
        <v>5.5</v>
      </c>
      <c r="U19" s="35">
        <v>15</v>
      </c>
    </row>
    <row r="20" spans="1:21" ht="15">
      <c r="A20" s="17" t="s">
        <v>154</v>
      </c>
      <c r="B20" s="18">
        <v>7.37</v>
      </c>
      <c r="C20" s="18">
        <v>4.78</v>
      </c>
      <c r="D20" s="18">
        <v>8.55</v>
      </c>
      <c r="E20" s="34">
        <v>55</v>
      </c>
      <c r="F20" s="18">
        <v>3.4</v>
      </c>
      <c r="G20" s="18">
        <v>176</v>
      </c>
      <c r="H20" s="18">
        <v>19</v>
      </c>
      <c r="I20" s="18">
        <v>3</v>
      </c>
      <c r="J20" s="35">
        <v>16</v>
      </c>
      <c r="K20" s="22"/>
      <c r="L20" s="17" t="s">
        <v>57</v>
      </c>
      <c r="M20" s="18">
        <v>7.75</v>
      </c>
      <c r="N20" s="18">
        <v>5.08</v>
      </c>
      <c r="O20" s="18">
        <v>9.15</v>
      </c>
      <c r="P20" s="34">
        <v>55</v>
      </c>
      <c r="Q20" s="18">
        <v>14</v>
      </c>
      <c r="R20" s="18">
        <v>156</v>
      </c>
      <c r="S20" s="18">
        <v>18</v>
      </c>
      <c r="T20" s="18">
        <v>6</v>
      </c>
      <c r="U20" s="35">
        <v>16</v>
      </c>
    </row>
    <row r="21" spans="1:21" ht="15">
      <c r="A21" s="17" t="s">
        <v>43</v>
      </c>
      <c r="B21" s="18">
        <v>7.4</v>
      </c>
      <c r="C21" s="18">
        <v>4.8</v>
      </c>
      <c r="D21" s="18">
        <v>8.6</v>
      </c>
      <c r="E21" s="34">
        <v>54</v>
      </c>
      <c r="F21" s="18">
        <v>4</v>
      </c>
      <c r="G21" s="18">
        <v>178</v>
      </c>
      <c r="H21" s="18">
        <v>19.5</v>
      </c>
      <c r="I21" s="18">
        <v>3.5</v>
      </c>
      <c r="J21" s="35">
        <v>17</v>
      </c>
      <c r="K21" s="22"/>
      <c r="L21" s="17" t="s">
        <v>166</v>
      </c>
      <c r="M21" s="18">
        <v>7.76</v>
      </c>
      <c r="N21" s="18">
        <v>5.1</v>
      </c>
      <c r="O21" s="18">
        <v>9.2</v>
      </c>
      <c r="P21" s="34">
        <v>54</v>
      </c>
      <c r="Q21" s="18">
        <v>14.5</v>
      </c>
      <c r="R21" s="18">
        <v>158</v>
      </c>
      <c r="S21" s="18">
        <v>19</v>
      </c>
      <c r="T21" s="18">
        <v>6.5</v>
      </c>
      <c r="U21" s="35">
        <v>17</v>
      </c>
    </row>
    <row r="22" spans="1:21" ht="15">
      <c r="A22" s="17" t="s">
        <v>44</v>
      </c>
      <c r="B22" s="18">
        <v>7.45</v>
      </c>
      <c r="C22" s="18">
        <v>4.84</v>
      </c>
      <c r="D22" s="18">
        <v>8.65</v>
      </c>
      <c r="E22" s="34">
        <v>53</v>
      </c>
      <c r="F22" s="18">
        <v>4.4</v>
      </c>
      <c r="G22" s="18">
        <v>180</v>
      </c>
      <c r="H22" s="18">
        <v>20</v>
      </c>
      <c r="I22" s="18">
        <v>4</v>
      </c>
      <c r="J22" s="35">
        <v>18</v>
      </c>
      <c r="K22" s="22"/>
      <c r="L22" s="17" t="s">
        <v>107</v>
      </c>
      <c r="M22" s="18">
        <v>7.8</v>
      </c>
      <c r="N22" s="18">
        <v>5.14</v>
      </c>
      <c r="O22" s="18">
        <v>9.25</v>
      </c>
      <c r="P22" s="34">
        <v>53</v>
      </c>
      <c r="Q22" s="18">
        <v>15</v>
      </c>
      <c r="R22" s="18">
        <v>160</v>
      </c>
      <c r="S22" s="18">
        <v>19.5</v>
      </c>
      <c r="T22" s="18">
        <v>7</v>
      </c>
      <c r="U22" s="35">
        <v>18</v>
      </c>
    </row>
    <row r="23" spans="1:21" ht="15">
      <c r="A23" s="17" t="s">
        <v>45</v>
      </c>
      <c r="B23" s="18">
        <v>7.47</v>
      </c>
      <c r="C23" s="18">
        <v>4.86</v>
      </c>
      <c r="D23" s="18">
        <v>8.7</v>
      </c>
      <c r="E23" s="34">
        <v>52</v>
      </c>
      <c r="F23" s="18">
        <v>4.5</v>
      </c>
      <c r="G23" s="18">
        <v>182</v>
      </c>
      <c r="H23" s="18">
        <v>20.5</v>
      </c>
      <c r="I23" s="18">
        <v>4.5</v>
      </c>
      <c r="J23" s="35">
        <v>19</v>
      </c>
      <c r="K23" s="22"/>
      <c r="L23" s="17" t="s">
        <v>167</v>
      </c>
      <c r="M23" s="18">
        <v>7.85</v>
      </c>
      <c r="N23" s="18">
        <v>5.16</v>
      </c>
      <c r="O23" s="18">
        <v>9.3</v>
      </c>
      <c r="P23" s="34">
        <v>52</v>
      </c>
      <c r="Q23" s="18">
        <v>15.5</v>
      </c>
      <c r="R23" s="18">
        <v>162</v>
      </c>
      <c r="S23" s="18">
        <v>20</v>
      </c>
      <c r="T23" s="18">
        <v>7.5</v>
      </c>
      <c r="U23" s="35">
        <v>19</v>
      </c>
    </row>
    <row r="24" spans="1:21" ht="15">
      <c r="A24" s="17" t="s">
        <v>46</v>
      </c>
      <c r="B24" s="18">
        <v>7.5</v>
      </c>
      <c r="C24" s="18">
        <v>4.88</v>
      </c>
      <c r="D24" s="18">
        <v>8.75</v>
      </c>
      <c r="E24" s="34">
        <v>51</v>
      </c>
      <c r="F24" s="18">
        <v>5</v>
      </c>
      <c r="G24" s="18">
        <v>184</v>
      </c>
      <c r="H24" s="18">
        <v>21</v>
      </c>
      <c r="I24" s="18">
        <v>5</v>
      </c>
      <c r="J24" s="35">
        <v>20</v>
      </c>
      <c r="K24" s="22"/>
      <c r="L24" s="17" t="s">
        <v>168</v>
      </c>
      <c r="M24" s="18">
        <v>7.86</v>
      </c>
      <c r="N24" s="18">
        <v>5.18</v>
      </c>
      <c r="O24" s="18">
        <v>9.35</v>
      </c>
      <c r="P24" s="34">
        <v>51</v>
      </c>
      <c r="Q24" s="18">
        <v>16</v>
      </c>
      <c r="R24" s="18">
        <v>164</v>
      </c>
      <c r="S24" s="18">
        <v>20.5</v>
      </c>
      <c r="T24" s="18">
        <v>8</v>
      </c>
      <c r="U24" s="35">
        <v>20</v>
      </c>
    </row>
    <row r="25" spans="1:21" ht="15">
      <c r="A25" s="17" t="s">
        <v>47</v>
      </c>
      <c r="B25" s="18">
        <v>7.55</v>
      </c>
      <c r="C25" s="18">
        <v>4.9</v>
      </c>
      <c r="D25" s="18">
        <v>8.8</v>
      </c>
      <c r="E25" s="34">
        <v>50</v>
      </c>
      <c r="F25" s="18">
        <v>5.5</v>
      </c>
      <c r="G25" s="18">
        <v>186</v>
      </c>
      <c r="H25" s="18">
        <v>21.5</v>
      </c>
      <c r="I25" s="18">
        <v>5.5</v>
      </c>
      <c r="J25" s="35">
        <v>21</v>
      </c>
      <c r="K25" s="22"/>
      <c r="L25" s="17" t="s">
        <v>108</v>
      </c>
      <c r="M25" s="18">
        <v>7.9</v>
      </c>
      <c r="N25" s="18">
        <v>5.2</v>
      </c>
      <c r="O25" s="18">
        <v>9.4</v>
      </c>
      <c r="P25" s="34">
        <v>50</v>
      </c>
      <c r="Q25" s="18">
        <v>16.5</v>
      </c>
      <c r="R25" s="18">
        <v>166</v>
      </c>
      <c r="S25" s="18">
        <v>21</v>
      </c>
      <c r="T25" s="18">
        <v>8.5</v>
      </c>
      <c r="U25" s="35">
        <v>21</v>
      </c>
    </row>
    <row r="26" spans="1:21" ht="15">
      <c r="A26" s="17" t="s">
        <v>105</v>
      </c>
      <c r="B26" s="18">
        <v>7.57</v>
      </c>
      <c r="C26" s="18">
        <v>4.92</v>
      </c>
      <c r="D26" s="18">
        <v>8.84</v>
      </c>
      <c r="E26" s="34">
        <v>49</v>
      </c>
      <c r="F26" s="18">
        <v>5.6</v>
      </c>
      <c r="G26" s="18">
        <v>188</v>
      </c>
      <c r="H26" s="18">
        <v>22</v>
      </c>
      <c r="I26" s="18">
        <v>6</v>
      </c>
      <c r="J26" s="35">
        <v>22</v>
      </c>
      <c r="K26" s="22"/>
      <c r="L26" s="17" t="s">
        <v>63</v>
      </c>
      <c r="M26" s="18">
        <v>7.95</v>
      </c>
      <c r="N26" s="18">
        <v>5.22</v>
      </c>
      <c r="O26" s="18">
        <v>9.44</v>
      </c>
      <c r="P26" s="34">
        <v>49</v>
      </c>
      <c r="Q26" s="18">
        <v>17</v>
      </c>
      <c r="R26" s="18">
        <v>168</v>
      </c>
      <c r="S26" s="18">
        <v>21.5</v>
      </c>
      <c r="T26" s="18">
        <v>9</v>
      </c>
      <c r="U26" s="35">
        <v>22</v>
      </c>
    </row>
    <row r="27" spans="1:21" ht="15">
      <c r="A27" s="17" t="s">
        <v>48</v>
      </c>
      <c r="B27" s="18">
        <v>7.59</v>
      </c>
      <c r="C27" s="18">
        <v>4.94</v>
      </c>
      <c r="D27" s="18">
        <v>8.88</v>
      </c>
      <c r="E27" s="34">
        <v>48</v>
      </c>
      <c r="F27" s="18">
        <v>6</v>
      </c>
      <c r="G27" s="18">
        <v>190</v>
      </c>
      <c r="H27" s="18">
        <v>22.5</v>
      </c>
      <c r="I27" s="18">
        <v>6.5</v>
      </c>
      <c r="J27" s="35">
        <v>23</v>
      </c>
      <c r="K27" s="22"/>
      <c r="L27" s="17" t="s">
        <v>109</v>
      </c>
      <c r="M27" s="18">
        <v>7.96</v>
      </c>
      <c r="N27" s="18">
        <v>5.24</v>
      </c>
      <c r="O27" s="18">
        <v>9.48</v>
      </c>
      <c r="P27" s="34">
        <v>48</v>
      </c>
      <c r="Q27" s="18">
        <v>17.5</v>
      </c>
      <c r="R27" s="18">
        <v>170</v>
      </c>
      <c r="S27" s="18">
        <v>22</v>
      </c>
      <c r="T27" s="18">
        <v>9.5</v>
      </c>
      <c r="U27" s="35">
        <v>23</v>
      </c>
    </row>
    <row r="28" spans="1:21" ht="15">
      <c r="A28" s="17" t="s">
        <v>155</v>
      </c>
      <c r="B28" s="18">
        <v>7.6</v>
      </c>
      <c r="C28" s="18">
        <v>4.96</v>
      </c>
      <c r="D28" s="18">
        <v>8.9</v>
      </c>
      <c r="E28" s="34">
        <v>47</v>
      </c>
      <c r="F28" s="18">
        <v>6.6</v>
      </c>
      <c r="G28" s="18">
        <v>192</v>
      </c>
      <c r="H28" s="18">
        <v>23</v>
      </c>
      <c r="I28" s="18">
        <v>7</v>
      </c>
      <c r="J28" s="35">
        <v>24</v>
      </c>
      <c r="K28" s="22"/>
      <c r="L28" s="17" t="s">
        <v>64</v>
      </c>
      <c r="M28" s="18">
        <v>7.97</v>
      </c>
      <c r="N28" s="18">
        <v>5.26</v>
      </c>
      <c r="O28" s="18">
        <v>9.5</v>
      </c>
      <c r="P28" s="34">
        <v>47</v>
      </c>
      <c r="Q28" s="18">
        <v>18</v>
      </c>
      <c r="R28" s="18">
        <v>172</v>
      </c>
      <c r="S28" s="18">
        <v>22.5</v>
      </c>
      <c r="T28" s="18">
        <v>10</v>
      </c>
      <c r="U28" s="35">
        <v>24</v>
      </c>
    </row>
    <row r="29" spans="1:21" ht="15">
      <c r="A29" s="17" t="s">
        <v>49</v>
      </c>
      <c r="B29" s="18">
        <v>7.65</v>
      </c>
      <c r="C29" s="18">
        <v>4.98</v>
      </c>
      <c r="D29" s="18">
        <v>8.94</v>
      </c>
      <c r="E29" s="34">
        <v>46</v>
      </c>
      <c r="F29" s="18">
        <v>6.7</v>
      </c>
      <c r="G29" s="18">
        <v>194</v>
      </c>
      <c r="H29" s="18">
        <v>23.5</v>
      </c>
      <c r="I29" s="18">
        <v>7.5</v>
      </c>
      <c r="J29" s="35">
        <v>25</v>
      </c>
      <c r="K29" s="22"/>
      <c r="L29" s="17" t="s">
        <v>110</v>
      </c>
      <c r="M29" s="18">
        <v>8</v>
      </c>
      <c r="N29" s="18">
        <v>5.28</v>
      </c>
      <c r="O29" s="18">
        <v>9.55</v>
      </c>
      <c r="P29" s="34">
        <v>46</v>
      </c>
      <c r="Q29" s="18">
        <v>18.5</v>
      </c>
      <c r="R29" s="18">
        <v>174</v>
      </c>
      <c r="S29" s="18">
        <v>23</v>
      </c>
      <c r="T29" s="18">
        <v>10.5</v>
      </c>
      <c r="U29" s="35">
        <v>25</v>
      </c>
    </row>
    <row r="30" spans="1:21" ht="15">
      <c r="A30" s="17" t="s">
        <v>156</v>
      </c>
      <c r="B30" s="18">
        <v>7.67</v>
      </c>
      <c r="C30" s="18">
        <v>5</v>
      </c>
      <c r="D30" s="18">
        <v>8.98</v>
      </c>
      <c r="E30" s="34">
        <v>45</v>
      </c>
      <c r="F30" s="18">
        <v>7</v>
      </c>
      <c r="G30" s="18">
        <v>196</v>
      </c>
      <c r="H30" s="18">
        <v>24</v>
      </c>
      <c r="I30" s="18">
        <v>8</v>
      </c>
      <c r="J30" s="35">
        <v>26</v>
      </c>
      <c r="K30" s="22"/>
      <c r="L30" s="17" t="s">
        <v>65</v>
      </c>
      <c r="M30" s="18">
        <v>8.05</v>
      </c>
      <c r="N30" s="18">
        <v>5.3</v>
      </c>
      <c r="O30" s="18">
        <v>9.6</v>
      </c>
      <c r="P30" s="34">
        <v>45</v>
      </c>
      <c r="Q30" s="18">
        <v>19</v>
      </c>
      <c r="R30" s="18">
        <v>176</v>
      </c>
      <c r="S30" s="18">
        <v>23.5</v>
      </c>
      <c r="T30" s="18">
        <v>11</v>
      </c>
      <c r="U30" s="35">
        <v>26</v>
      </c>
    </row>
    <row r="31" spans="1:21" ht="15">
      <c r="A31" s="17" t="s">
        <v>50</v>
      </c>
      <c r="B31" s="18">
        <v>7.69</v>
      </c>
      <c r="C31" s="18">
        <v>5.02</v>
      </c>
      <c r="D31" s="18">
        <v>9</v>
      </c>
      <c r="E31" s="34">
        <v>44</v>
      </c>
      <c r="F31" s="18">
        <v>7.5</v>
      </c>
      <c r="G31" s="18">
        <v>198</v>
      </c>
      <c r="H31" s="18">
        <v>24.5</v>
      </c>
      <c r="I31" s="18">
        <v>8.5</v>
      </c>
      <c r="J31" s="35">
        <v>27</v>
      </c>
      <c r="K31" s="22"/>
      <c r="L31" s="17" t="s">
        <v>111</v>
      </c>
      <c r="M31" s="18">
        <v>8.06</v>
      </c>
      <c r="N31" s="18">
        <v>5.32</v>
      </c>
      <c r="O31" s="18">
        <v>9.65</v>
      </c>
      <c r="P31" s="34">
        <v>44</v>
      </c>
      <c r="Q31" s="18">
        <v>19.5</v>
      </c>
      <c r="R31" s="18">
        <v>178</v>
      </c>
      <c r="S31" s="18">
        <v>24</v>
      </c>
      <c r="T31" s="18">
        <v>11.5</v>
      </c>
      <c r="U31" s="35">
        <v>27</v>
      </c>
    </row>
    <row r="32" spans="1:21" ht="15">
      <c r="A32" s="17" t="s">
        <v>106</v>
      </c>
      <c r="B32" s="18">
        <v>7.7</v>
      </c>
      <c r="C32" s="18">
        <v>5.04</v>
      </c>
      <c r="D32" s="18">
        <v>9.05</v>
      </c>
      <c r="E32" s="34">
        <v>43</v>
      </c>
      <c r="F32" s="18">
        <v>7.7</v>
      </c>
      <c r="G32" s="18">
        <v>200</v>
      </c>
      <c r="H32" s="18">
        <v>25</v>
      </c>
      <c r="I32" s="18">
        <v>9</v>
      </c>
      <c r="J32" s="35">
        <v>28</v>
      </c>
      <c r="K32" s="22"/>
      <c r="L32" s="17" t="s">
        <v>66</v>
      </c>
      <c r="M32" s="18">
        <v>8.07</v>
      </c>
      <c r="N32" s="18">
        <v>5.34</v>
      </c>
      <c r="O32" s="18">
        <v>9.7</v>
      </c>
      <c r="P32" s="34">
        <v>43</v>
      </c>
      <c r="Q32" s="18">
        <v>20</v>
      </c>
      <c r="R32" s="18">
        <v>180</v>
      </c>
      <c r="S32" s="18">
        <v>24.5</v>
      </c>
      <c r="T32" s="18">
        <v>12</v>
      </c>
      <c r="U32" s="35">
        <v>28</v>
      </c>
    </row>
    <row r="33" spans="1:21" ht="15">
      <c r="A33" s="17" t="s">
        <v>51</v>
      </c>
      <c r="B33" s="18">
        <v>7.75</v>
      </c>
      <c r="C33" s="18">
        <v>5.06</v>
      </c>
      <c r="D33" s="18">
        <v>9.1</v>
      </c>
      <c r="E33" s="34">
        <v>42</v>
      </c>
      <c r="F33" s="18">
        <v>7.9</v>
      </c>
      <c r="G33" s="18">
        <v>202</v>
      </c>
      <c r="H33" s="18">
        <v>25.5</v>
      </c>
      <c r="I33" s="18">
        <v>9.5</v>
      </c>
      <c r="J33" s="35">
        <v>29</v>
      </c>
      <c r="K33" s="22"/>
      <c r="L33" s="17" t="s">
        <v>112</v>
      </c>
      <c r="M33" s="18">
        <v>8.1</v>
      </c>
      <c r="N33" s="18">
        <v>5.36</v>
      </c>
      <c r="O33" s="18">
        <v>9.75</v>
      </c>
      <c r="P33" s="34">
        <v>42</v>
      </c>
      <c r="Q33" s="18">
        <v>20.5</v>
      </c>
      <c r="R33" s="18">
        <v>182</v>
      </c>
      <c r="S33" s="18">
        <v>25</v>
      </c>
      <c r="T33" s="18">
        <v>12.5</v>
      </c>
      <c r="U33" s="35">
        <v>29</v>
      </c>
    </row>
    <row r="34" spans="1:21" ht="15">
      <c r="A34" s="17" t="s">
        <v>157</v>
      </c>
      <c r="B34" s="18">
        <v>7.77</v>
      </c>
      <c r="C34" s="18">
        <v>5.08</v>
      </c>
      <c r="D34" s="18">
        <v>9.15</v>
      </c>
      <c r="E34" s="34">
        <v>41</v>
      </c>
      <c r="F34" s="18">
        <v>8</v>
      </c>
      <c r="G34" s="18">
        <v>204</v>
      </c>
      <c r="H34" s="18">
        <v>26</v>
      </c>
      <c r="I34" s="18">
        <v>10</v>
      </c>
      <c r="J34" s="35">
        <v>30</v>
      </c>
      <c r="K34" s="22"/>
      <c r="L34" s="17" t="s">
        <v>67</v>
      </c>
      <c r="M34" s="18">
        <v>8.15</v>
      </c>
      <c r="N34" s="18">
        <v>5.38</v>
      </c>
      <c r="O34" s="18">
        <v>9.8</v>
      </c>
      <c r="P34" s="34">
        <v>41</v>
      </c>
      <c r="Q34" s="18">
        <v>21</v>
      </c>
      <c r="R34" s="18">
        <v>184</v>
      </c>
      <c r="S34" s="18">
        <v>25.5</v>
      </c>
      <c r="T34" s="18">
        <v>13</v>
      </c>
      <c r="U34" s="35">
        <v>30</v>
      </c>
    </row>
    <row r="35" spans="1:21" ht="15">
      <c r="A35" s="17" t="s">
        <v>52</v>
      </c>
      <c r="B35" s="18">
        <v>7.79</v>
      </c>
      <c r="C35" s="18">
        <v>5.1</v>
      </c>
      <c r="D35" s="18">
        <v>9.2</v>
      </c>
      <c r="E35" s="34">
        <v>40</v>
      </c>
      <c r="F35" s="18">
        <v>8.4</v>
      </c>
      <c r="G35" s="18">
        <v>206</v>
      </c>
      <c r="H35" s="18">
        <v>26.5</v>
      </c>
      <c r="I35" s="18">
        <v>10.5</v>
      </c>
      <c r="J35" s="35">
        <v>31</v>
      </c>
      <c r="K35" s="22"/>
      <c r="L35" s="17" t="s">
        <v>113</v>
      </c>
      <c r="M35" s="18">
        <v>8.16</v>
      </c>
      <c r="N35" s="18">
        <v>5.4</v>
      </c>
      <c r="O35" s="18">
        <v>9.85</v>
      </c>
      <c r="P35" s="34">
        <v>40</v>
      </c>
      <c r="Q35" s="18">
        <v>21.5</v>
      </c>
      <c r="R35" s="18">
        <v>186</v>
      </c>
      <c r="S35" s="18">
        <v>25.6</v>
      </c>
      <c r="T35" s="18">
        <v>13.5</v>
      </c>
      <c r="U35" s="35">
        <v>31</v>
      </c>
    </row>
    <row r="36" spans="1:21" ht="15">
      <c r="A36" s="17" t="s">
        <v>54</v>
      </c>
      <c r="B36" s="18">
        <v>7.8</v>
      </c>
      <c r="C36" s="18">
        <v>5.14</v>
      </c>
      <c r="D36" s="18">
        <v>9.25</v>
      </c>
      <c r="E36" s="34">
        <v>39</v>
      </c>
      <c r="F36" s="18">
        <v>8.6</v>
      </c>
      <c r="G36" s="18">
        <v>207</v>
      </c>
      <c r="H36" s="18">
        <v>27</v>
      </c>
      <c r="I36" s="18">
        <v>11</v>
      </c>
      <c r="J36" s="35">
        <v>32</v>
      </c>
      <c r="K36" s="22"/>
      <c r="L36" s="17" t="s">
        <v>114</v>
      </c>
      <c r="M36" s="18">
        <v>8.2</v>
      </c>
      <c r="N36" s="18">
        <v>5.44</v>
      </c>
      <c r="O36" s="18">
        <v>9.9</v>
      </c>
      <c r="P36" s="34">
        <v>39</v>
      </c>
      <c r="Q36" s="18">
        <v>22</v>
      </c>
      <c r="R36" s="18">
        <v>188</v>
      </c>
      <c r="S36" s="18">
        <v>26</v>
      </c>
      <c r="T36" s="18">
        <v>14</v>
      </c>
      <c r="U36" s="35">
        <v>32</v>
      </c>
    </row>
    <row r="37" spans="1:21" ht="15">
      <c r="A37" s="17" t="s">
        <v>56</v>
      </c>
      <c r="B37" s="18">
        <v>7.85</v>
      </c>
      <c r="C37" s="18">
        <v>5.16</v>
      </c>
      <c r="D37" s="18">
        <v>9.3</v>
      </c>
      <c r="E37" s="34">
        <v>38</v>
      </c>
      <c r="F37" s="18">
        <v>8.8</v>
      </c>
      <c r="G37" s="18">
        <v>208</v>
      </c>
      <c r="H37" s="18">
        <v>27.5</v>
      </c>
      <c r="I37" s="18">
        <v>11.5</v>
      </c>
      <c r="J37" s="35">
        <v>33</v>
      </c>
      <c r="K37" s="22"/>
      <c r="L37" s="17" t="s">
        <v>115</v>
      </c>
      <c r="M37" s="18">
        <v>8.25</v>
      </c>
      <c r="N37" s="18">
        <v>5.46</v>
      </c>
      <c r="O37" s="18">
        <v>9.95</v>
      </c>
      <c r="P37" s="34">
        <v>38</v>
      </c>
      <c r="Q37" s="18">
        <v>22.5</v>
      </c>
      <c r="R37" s="18">
        <v>190</v>
      </c>
      <c r="S37" s="18">
        <v>26.5</v>
      </c>
      <c r="T37" s="18">
        <v>14.5</v>
      </c>
      <c r="U37" s="35">
        <v>33</v>
      </c>
    </row>
    <row r="38" spans="1:21" ht="15">
      <c r="A38" s="17" t="s">
        <v>58</v>
      </c>
      <c r="B38" s="18">
        <v>7.87</v>
      </c>
      <c r="C38" s="18">
        <v>5.18</v>
      </c>
      <c r="D38" s="18">
        <v>9.35</v>
      </c>
      <c r="E38" s="34">
        <v>37</v>
      </c>
      <c r="F38" s="18">
        <v>9</v>
      </c>
      <c r="G38" s="18">
        <v>209</v>
      </c>
      <c r="H38" s="18">
        <v>28</v>
      </c>
      <c r="I38" s="18">
        <v>11.6</v>
      </c>
      <c r="J38" s="35">
        <v>34</v>
      </c>
      <c r="K38" s="22"/>
      <c r="L38" s="17" t="s">
        <v>116</v>
      </c>
      <c r="M38" s="18">
        <v>8.26</v>
      </c>
      <c r="N38" s="18">
        <v>5.48</v>
      </c>
      <c r="O38" s="18">
        <v>10</v>
      </c>
      <c r="P38" s="34">
        <v>37</v>
      </c>
      <c r="Q38" s="18">
        <v>23</v>
      </c>
      <c r="R38" s="18">
        <v>192</v>
      </c>
      <c r="S38" s="18">
        <v>26.6</v>
      </c>
      <c r="T38" s="18">
        <v>15</v>
      </c>
      <c r="U38" s="35">
        <v>34</v>
      </c>
    </row>
    <row r="39" spans="1:21" ht="15">
      <c r="A39" s="17" t="s">
        <v>59</v>
      </c>
      <c r="B39" s="18">
        <v>7.9</v>
      </c>
      <c r="C39" s="18">
        <v>5.2</v>
      </c>
      <c r="D39" s="18">
        <v>9.4</v>
      </c>
      <c r="E39" s="34">
        <v>36</v>
      </c>
      <c r="F39" s="18">
        <v>9.2</v>
      </c>
      <c r="G39" s="18">
        <v>210</v>
      </c>
      <c r="H39" s="18">
        <v>28.5</v>
      </c>
      <c r="I39" s="18">
        <v>12</v>
      </c>
      <c r="J39" s="35">
        <v>35</v>
      </c>
      <c r="K39" s="22"/>
      <c r="L39" s="17" t="s">
        <v>117</v>
      </c>
      <c r="M39" s="18">
        <v>8.3</v>
      </c>
      <c r="N39" s="18">
        <v>5.5</v>
      </c>
      <c r="O39" s="18">
        <v>10.05</v>
      </c>
      <c r="P39" s="34">
        <v>36</v>
      </c>
      <c r="Q39" s="18">
        <v>23.5</v>
      </c>
      <c r="R39" s="18">
        <v>194</v>
      </c>
      <c r="S39" s="18">
        <v>27</v>
      </c>
      <c r="T39" s="18">
        <v>15.5</v>
      </c>
      <c r="U39" s="35">
        <v>35</v>
      </c>
    </row>
    <row r="40" spans="1:21" ht="15">
      <c r="A40" s="17" t="s">
        <v>60</v>
      </c>
      <c r="B40" s="18">
        <v>7.95</v>
      </c>
      <c r="C40" s="18">
        <v>5.24</v>
      </c>
      <c r="D40" s="18">
        <v>9.45</v>
      </c>
      <c r="E40" s="34">
        <v>35</v>
      </c>
      <c r="F40" s="18">
        <v>9.4</v>
      </c>
      <c r="G40" s="18">
        <v>211</v>
      </c>
      <c r="H40" s="18">
        <v>29</v>
      </c>
      <c r="I40" s="18">
        <v>12.5</v>
      </c>
      <c r="J40" s="35">
        <v>36</v>
      </c>
      <c r="K40" s="22"/>
      <c r="L40" s="17" t="s">
        <v>72</v>
      </c>
      <c r="M40" s="18">
        <v>8.35</v>
      </c>
      <c r="N40" s="18">
        <v>5.54</v>
      </c>
      <c r="O40" s="18">
        <v>10.1</v>
      </c>
      <c r="P40" s="34">
        <v>35</v>
      </c>
      <c r="Q40" s="18">
        <v>24</v>
      </c>
      <c r="R40" s="18">
        <v>196</v>
      </c>
      <c r="S40" s="18">
        <v>27.5</v>
      </c>
      <c r="T40" s="18">
        <v>16</v>
      </c>
      <c r="U40" s="35">
        <v>36</v>
      </c>
    </row>
    <row r="41" spans="1:21" ht="15">
      <c r="A41" s="17" t="s">
        <v>61</v>
      </c>
      <c r="B41" s="18">
        <v>7.97</v>
      </c>
      <c r="C41" s="18">
        <v>5.26</v>
      </c>
      <c r="D41" s="18">
        <v>9.5</v>
      </c>
      <c r="E41" s="34">
        <v>34</v>
      </c>
      <c r="F41" s="18">
        <v>9.6</v>
      </c>
      <c r="G41" s="18">
        <v>212</v>
      </c>
      <c r="H41" s="18">
        <v>29.5</v>
      </c>
      <c r="I41" s="18">
        <v>12.6</v>
      </c>
      <c r="J41" s="35">
        <v>37</v>
      </c>
      <c r="K41" s="22"/>
      <c r="L41" s="17" t="s">
        <v>73</v>
      </c>
      <c r="M41" s="18">
        <v>8.36</v>
      </c>
      <c r="N41" s="18">
        <v>5.56</v>
      </c>
      <c r="O41" s="18">
        <v>10.15</v>
      </c>
      <c r="P41" s="34">
        <v>34</v>
      </c>
      <c r="Q41" s="18">
        <v>24.5</v>
      </c>
      <c r="R41" s="18">
        <v>197</v>
      </c>
      <c r="S41" s="18">
        <v>27.6</v>
      </c>
      <c r="T41" s="18">
        <v>16.5</v>
      </c>
      <c r="U41" s="35">
        <v>37</v>
      </c>
    </row>
    <row r="42" spans="1:21" ht="15">
      <c r="A42" s="17" t="s">
        <v>62</v>
      </c>
      <c r="B42" s="18">
        <v>8</v>
      </c>
      <c r="C42" s="18">
        <v>5.28</v>
      </c>
      <c r="D42" s="18">
        <v>9.55</v>
      </c>
      <c r="E42" s="34">
        <v>33</v>
      </c>
      <c r="F42" s="18">
        <v>10</v>
      </c>
      <c r="G42" s="18">
        <v>213</v>
      </c>
      <c r="H42" s="18">
        <v>30</v>
      </c>
      <c r="I42" s="18">
        <v>13</v>
      </c>
      <c r="J42" s="35">
        <v>38</v>
      </c>
      <c r="K42" s="22"/>
      <c r="L42" s="17" t="s">
        <v>74</v>
      </c>
      <c r="M42" s="18">
        <v>8.4</v>
      </c>
      <c r="N42" s="18">
        <v>5.58</v>
      </c>
      <c r="O42" s="18">
        <v>10.2</v>
      </c>
      <c r="P42" s="34">
        <v>33</v>
      </c>
      <c r="Q42" s="18">
        <v>25</v>
      </c>
      <c r="R42" s="18">
        <v>198</v>
      </c>
      <c r="S42" s="18">
        <v>28</v>
      </c>
      <c r="T42" s="18">
        <v>17</v>
      </c>
      <c r="U42" s="35">
        <v>38</v>
      </c>
    </row>
    <row r="43" spans="1:21" ht="15">
      <c r="A43" s="17" t="s">
        <v>63</v>
      </c>
      <c r="B43" s="18">
        <v>8.05</v>
      </c>
      <c r="C43" s="18">
        <v>5.3</v>
      </c>
      <c r="D43" s="18">
        <v>9.6</v>
      </c>
      <c r="E43" s="34">
        <v>32</v>
      </c>
      <c r="F43" s="18">
        <v>10.2</v>
      </c>
      <c r="G43" s="18">
        <v>214</v>
      </c>
      <c r="H43" s="18">
        <v>30.5</v>
      </c>
      <c r="I43" s="18">
        <v>13.5</v>
      </c>
      <c r="J43" s="35">
        <v>39</v>
      </c>
      <c r="K43" s="22"/>
      <c r="L43" s="17" t="s">
        <v>75</v>
      </c>
      <c r="M43" s="18">
        <v>8.45</v>
      </c>
      <c r="N43" s="18">
        <v>5.6</v>
      </c>
      <c r="O43" s="18">
        <v>10.25</v>
      </c>
      <c r="P43" s="34">
        <v>32</v>
      </c>
      <c r="Q43" s="18">
        <v>25.5</v>
      </c>
      <c r="R43" s="18">
        <v>199</v>
      </c>
      <c r="S43" s="18">
        <v>28.5</v>
      </c>
      <c r="T43" s="18">
        <v>17.5</v>
      </c>
      <c r="U43" s="35">
        <v>39</v>
      </c>
    </row>
    <row r="44" spans="1:21" ht="15">
      <c r="A44" s="17" t="s">
        <v>64</v>
      </c>
      <c r="B44" s="18">
        <v>8.07</v>
      </c>
      <c r="C44" s="18">
        <v>5.34</v>
      </c>
      <c r="D44" s="18">
        <v>9.65</v>
      </c>
      <c r="E44" s="34">
        <v>31</v>
      </c>
      <c r="F44" s="18">
        <v>10.4</v>
      </c>
      <c r="G44" s="18">
        <v>215</v>
      </c>
      <c r="H44" s="18">
        <v>31</v>
      </c>
      <c r="I44" s="18">
        <v>13.6</v>
      </c>
      <c r="J44" s="35">
        <v>40</v>
      </c>
      <c r="K44" s="22"/>
      <c r="L44" s="17" t="s">
        <v>76</v>
      </c>
      <c r="M44" s="18">
        <v>8.46</v>
      </c>
      <c r="N44" s="18">
        <v>5.64</v>
      </c>
      <c r="O44" s="18">
        <v>10.3</v>
      </c>
      <c r="P44" s="34">
        <v>31</v>
      </c>
      <c r="Q44" s="18">
        <v>26</v>
      </c>
      <c r="R44" s="18">
        <v>200</v>
      </c>
      <c r="S44" s="18">
        <v>28.6</v>
      </c>
      <c r="T44" s="18">
        <v>17.6</v>
      </c>
      <c r="U44" s="35">
        <v>40</v>
      </c>
    </row>
    <row r="45" spans="1:21" ht="15">
      <c r="A45" s="17" t="s">
        <v>65</v>
      </c>
      <c r="B45" s="18">
        <v>8.1</v>
      </c>
      <c r="C45" s="18">
        <v>5.36</v>
      </c>
      <c r="D45" s="18">
        <v>9.7</v>
      </c>
      <c r="E45" s="34">
        <v>30</v>
      </c>
      <c r="F45" s="18">
        <v>10.6</v>
      </c>
      <c r="G45" s="18">
        <v>216</v>
      </c>
      <c r="H45" s="18">
        <v>31.5</v>
      </c>
      <c r="I45" s="18">
        <v>14</v>
      </c>
      <c r="J45" s="35">
        <v>41</v>
      </c>
      <c r="K45" s="22"/>
      <c r="L45" s="17" t="s">
        <v>77</v>
      </c>
      <c r="M45" s="18">
        <v>8.5</v>
      </c>
      <c r="N45" s="18">
        <v>5.66</v>
      </c>
      <c r="O45" s="18">
        <v>10.35</v>
      </c>
      <c r="P45" s="34">
        <v>30</v>
      </c>
      <c r="Q45" s="18">
        <v>26.5</v>
      </c>
      <c r="R45" s="18">
        <v>201</v>
      </c>
      <c r="S45" s="18">
        <v>29</v>
      </c>
      <c r="T45" s="18">
        <v>18</v>
      </c>
      <c r="U45" s="35">
        <v>41</v>
      </c>
    </row>
    <row r="46" spans="1:21" ht="15">
      <c r="A46" s="17" t="s">
        <v>112</v>
      </c>
      <c r="B46" s="18">
        <v>8.15</v>
      </c>
      <c r="C46" s="18">
        <v>5.38</v>
      </c>
      <c r="D46" s="18">
        <v>9.75</v>
      </c>
      <c r="E46" s="34">
        <v>29</v>
      </c>
      <c r="F46" s="18">
        <v>11</v>
      </c>
      <c r="G46" s="18">
        <v>217</v>
      </c>
      <c r="H46" s="18">
        <v>32</v>
      </c>
      <c r="I46" s="18">
        <v>14.5</v>
      </c>
      <c r="J46" s="35">
        <v>42</v>
      </c>
      <c r="K46" s="22"/>
      <c r="L46" s="17" t="s">
        <v>78</v>
      </c>
      <c r="M46" s="18">
        <v>8.55</v>
      </c>
      <c r="N46" s="18">
        <v>5.68</v>
      </c>
      <c r="O46" s="18">
        <v>10.4</v>
      </c>
      <c r="P46" s="34">
        <v>29</v>
      </c>
      <c r="Q46" s="18">
        <v>27</v>
      </c>
      <c r="R46" s="18">
        <v>202</v>
      </c>
      <c r="S46" s="18">
        <v>29.5</v>
      </c>
      <c r="T46" s="18">
        <v>18.5</v>
      </c>
      <c r="U46" s="35">
        <v>42</v>
      </c>
    </row>
    <row r="47" spans="1:21" ht="15">
      <c r="A47" s="17" t="s">
        <v>68</v>
      </c>
      <c r="B47" s="18">
        <v>8.17</v>
      </c>
      <c r="C47" s="18">
        <v>5.4</v>
      </c>
      <c r="D47" s="18">
        <v>9.8</v>
      </c>
      <c r="E47" s="34">
        <v>28</v>
      </c>
      <c r="F47" s="18">
        <v>1.2</v>
      </c>
      <c r="G47" s="18">
        <v>218</v>
      </c>
      <c r="H47" s="18">
        <v>32.5</v>
      </c>
      <c r="I47" s="18">
        <v>14.6</v>
      </c>
      <c r="J47" s="35">
        <v>43</v>
      </c>
      <c r="K47" s="22"/>
      <c r="L47" s="17" t="s">
        <v>79</v>
      </c>
      <c r="M47" s="18">
        <v>8.56</v>
      </c>
      <c r="N47" s="18">
        <v>5.7</v>
      </c>
      <c r="O47" s="18">
        <v>10.45</v>
      </c>
      <c r="P47" s="34">
        <v>28</v>
      </c>
      <c r="Q47" s="18">
        <v>27.5</v>
      </c>
      <c r="R47" s="18">
        <v>203</v>
      </c>
      <c r="S47" s="18">
        <v>29.6</v>
      </c>
      <c r="T47" s="18">
        <v>18.6</v>
      </c>
      <c r="U47" s="35">
        <v>43</v>
      </c>
    </row>
    <row r="48" spans="1:21" ht="15">
      <c r="A48" s="17" t="s">
        <v>115</v>
      </c>
      <c r="B48" s="18">
        <v>8.2</v>
      </c>
      <c r="C48" s="18">
        <v>5.44</v>
      </c>
      <c r="D48" s="18">
        <v>9.85</v>
      </c>
      <c r="E48" s="34">
        <v>27</v>
      </c>
      <c r="F48" s="18">
        <v>11.4</v>
      </c>
      <c r="G48" s="18">
        <v>219</v>
      </c>
      <c r="H48" s="18">
        <v>33</v>
      </c>
      <c r="I48" s="18">
        <v>15</v>
      </c>
      <c r="J48" s="35">
        <v>44</v>
      </c>
      <c r="K48" s="22"/>
      <c r="L48" s="17">
        <v>4.44</v>
      </c>
      <c r="M48" s="18">
        <v>8.6</v>
      </c>
      <c r="N48" s="18">
        <v>5.74</v>
      </c>
      <c r="O48" s="18">
        <v>10.5</v>
      </c>
      <c r="P48" s="34">
        <v>27</v>
      </c>
      <c r="Q48" s="18">
        <v>28</v>
      </c>
      <c r="R48" s="18">
        <v>204</v>
      </c>
      <c r="S48" s="18">
        <v>30</v>
      </c>
      <c r="T48" s="18">
        <v>19</v>
      </c>
      <c r="U48" s="35">
        <v>44</v>
      </c>
    </row>
    <row r="49" spans="1:21" ht="15">
      <c r="A49" s="17" t="s">
        <v>71</v>
      </c>
      <c r="B49" s="18">
        <v>8.25</v>
      </c>
      <c r="C49" s="18">
        <v>5.46</v>
      </c>
      <c r="D49" s="18">
        <v>9.9</v>
      </c>
      <c r="E49" s="34">
        <v>26</v>
      </c>
      <c r="F49" s="18">
        <v>11.6</v>
      </c>
      <c r="G49" s="18">
        <v>220</v>
      </c>
      <c r="H49" s="18">
        <v>33.5</v>
      </c>
      <c r="I49" s="18">
        <v>15.5</v>
      </c>
      <c r="J49" s="35">
        <v>45</v>
      </c>
      <c r="K49" s="22"/>
      <c r="L49" s="17" t="s">
        <v>81</v>
      </c>
      <c r="M49" s="18">
        <v>8.65</v>
      </c>
      <c r="N49" s="18">
        <v>5.76</v>
      </c>
      <c r="O49" s="18">
        <v>10.55</v>
      </c>
      <c r="P49" s="34">
        <v>26</v>
      </c>
      <c r="Q49" s="18">
        <v>28.5</v>
      </c>
      <c r="R49" s="18">
        <v>205</v>
      </c>
      <c r="S49" s="18">
        <v>30.5</v>
      </c>
      <c r="T49" s="18">
        <v>19.5</v>
      </c>
      <c r="U49" s="35">
        <v>45</v>
      </c>
    </row>
    <row r="50" spans="1:21" ht="15">
      <c r="A50" s="17" t="s">
        <v>72</v>
      </c>
      <c r="B50" s="18">
        <v>8.27</v>
      </c>
      <c r="C50" s="18">
        <v>5.48</v>
      </c>
      <c r="D50" s="18">
        <v>9.95</v>
      </c>
      <c r="E50" s="34">
        <v>25</v>
      </c>
      <c r="F50" s="18">
        <v>12</v>
      </c>
      <c r="G50" s="18">
        <v>221</v>
      </c>
      <c r="H50" s="18">
        <v>33.6</v>
      </c>
      <c r="I50" s="18">
        <v>15.6</v>
      </c>
      <c r="J50" s="35">
        <v>46</v>
      </c>
      <c r="K50" s="22"/>
      <c r="L50" s="17" t="s">
        <v>82</v>
      </c>
      <c r="M50" s="18">
        <v>8.66</v>
      </c>
      <c r="N50" s="18">
        <v>5.78</v>
      </c>
      <c r="O50" s="18">
        <v>10.6</v>
      </c>
      <c r="P50" s="34">
        <v>25</v>
      </c>
      <c r="Q50" s="18">
        <v>28.6</v>
      </c>
      <c r="R50" s="18">
        <v>206</v>
      </c>
      <c r="S50" s="18">
        <v>30.6</v>
      </c>
      <c r="T50" s="18">
        <v>19.6</v>
      </c>
      <c r="U50" s="35">
        <v>46</v>
      </c>
    </row>
    <row r="51" spans="1:21" ht="15">
      <c r="A51" s="17" t="s">
        <v>73</v>
      </c>
      <c r="B51" s="18">
        <v>8.3</v>
      </c>
      <c r="C51" s="18">
        <v>5.5</v>
      </c>
      <c r="D51" s="18">
        <v>10</v>
      </c>
      <c r="E51" s="34">
        <v>24</v>
      </c>
      <c r="F51" s="18">
        <v>12.2</v>
      </c>
      <c r="G51" s="18">
        <v>222</v>
      </c>
      <c r="H51" s="18">
        <v>34</v>
      </c>
      <c r="I51" s="18">
        <v>16</v>
      </c>
      <c r="J51" s="35">
        <v>47</v>
      </c>
      <c r="K51" s="22"/>
      <c r="L51" s="17" t="s">
        <v>120</v>
      </c>
      <c r="M51" s="18">
        <v>8.7</v>
      </c>
      <c r="N51" s="18">
        <v>5.8</v>
      </c>
      <c r="O51" s="18">
        <v>10.65</v>
      </c>
      <c r="P51" s="34">
        <v>24</v>
      </c>
      <c r="Q51" s="18">
        <v>29</v>
      </c>
      <c r="R51" s="18">
        <v>207</v>
      </c>
      <c r="S51" s="18">
        <v>31</v>
      </c>
      <c r="T51" s="18">
        <v>20</v>
      </c>
      <c r="U51" s="35">
        <v>47</v>
      </c>
    </row>
    <row r="52" spans="1:21" ht="15">
      <c r="A52" s="17" t="s">
        <v>74</v>
      </c>
      <c r="B52" s="18">
        <v>8.35</v>
      </c>
      <c r="C52" s="18">
        <v>5.54</v>
      </c>
      <c r="D52" s="18">
        <v>10.05</v>
      </c>
      <c r="E52" s="34">
        <v>23</v>
      </c>
      <c r="F52" s="18">
        <v>12.4</v>
      </c>
      <c r="G52" s="18">
        <v>223</v>
      </c>
      <c r="H52" s="18">
        <v>34.5</v>
      </c>
      <c r="I52" s="18">
        <v>16.5</v>
      </c>
      <c r="J52" s="35">
        <v>48</v>
      </c>
      <c r="K52" s="22"/>
      <c r="L52" s="17" t="s">
        <v>121</v>
      </c>
      <c r="M52" s="18">
        <v>8.75</v>
      </c>
      <c r="N52" s="18">
        <v>5.84</v>
      </c>
      <c r="O52" s="18">
        <v>10.7</v>
      </c>
      <c r="P52" s="34">
        <v>23</v>
      </c>
      <c r="Q52" s="18">
        <v>29.5</v>
      </c>
      <c r="R52" s="18">
        <v>208</v>
      </c>
      <c r="S52" s="18">
        <v>31.5</v>
      </c>
      <c r="T52" s="18">
        <v>20.5</v>
      </c>
      <c r="U52" s="35">
        <v>48</v>
      </c>
    </row>
    <row r="53" spans="1:21" ht="15">
      <c r="A53" s="17" t="s">
        <v>75</v>
      </c>
      <c r="B53" s="18">
        <v>8.4</v>
      </c>
      <c r="C53" s="18">
        <v>5.58</v>
      </c>
      <c r="D53" s="18">
        <v>10.1</v>
      </c>
      <c r="E53" s="34">
        <v>22</v>
      </c>
      <c r="F53" s="18">
        <v>12.6</v>
      </c>
      <c r="G53" s="18">
        <v>224</v>
      </c>
      <c r="H53" s="18">
        <v>34.6</v>
      </c>
      <c r="I53" s="18">
        <v>16.6</v>
      </c>
      <c r="J53" s="35">
        <v>49</v>
      </c>
      <c r="K53" s="22"/>
      <c r="L53" s="17" t="s">
        <v>122</v>
      </c>
      <c r="M53" s="18">
        <v>8.8</v>
      </c>
      <c r="N53" s="18">
        <v>5.88</v>
      </c>
      <c r="O53" s="18">
        <v>10.75</v>
      </c>
      <c r="P53" s="34">
        <v>22</v>
      </c>
      <c r="Q53" s="18">
        <v>29.6</v>
      </c>
      <c r="R53" s="18">
        <v>209</v>
      </c>
      <c r="S53" s="18">
        <v>31.6</v>
      </c>
      <c r="T53" s="18">
        <v>20.6</v>
      </c>
      <c r="U53" s="35">
        <v>49</v>
      </c>
    </row>
    <row r="54" spans="1:21" ht="15">
      <c r="A54" s="17" t="s">
        <v>76</v>
      </c>
      <c r="B54" s="18">
        <v>8.45</v>
      </c>
      <c r="C54" s="18">
        <v>5.6</v>
      </c>
      <c r="D54" s="18">
        <v>10.15</v>
      </c>
      <c r="E54" s="34">
        <v>21</v>
      </c>
      <c r="F54" s="18">
        <v>13</v>
      </c>
      <c r="G54" s="18">
        <v>225</v>
      </c>
      <c r="H54" s="18">
        <v>35</v>
      </c>
      <c r="I54" s="18">
        <v>17</v>
      </c>
      <c r="J54" s="35">
        <v>50</v>
      </c>
      <c r="K54" s="22"/>
      <c r="L54" s="17" t="s">
        <v>85</v>
      </c>
      <c r="M54" s="18">
        <v>8.85</v>
      </c>
      <c r="N54" s="18">
        <v>5.9</v>
      </c>
      <c r="O54" s="18">
        <v>10.8</v>
      </c>
      <c r="P54" s="34">
        <v>21</v>
      </c>
      <c r="Q54" s="18">
        <v>30</v>
      </c>
      <c r="R54" s="18">
        <v>210</v>
      </c>
      <c r="S54" s="18">
        <v>32</v>
      </c>
      <c r="T54" s="18">
        <v>21</v>
      </c>
      <c r="U54" s="35">
        <v>50</v>
      </c>
    </row>
    <row r="55" spans="1:21" ht="15">
      <c r="A55" s="17" t="s">
        <v>77</v>
      </c>
      <c r="B55" s="18">
        <v>8.5</v>
      </c>
      <c r="C55" s="18">
        <v>5.64</v>
      </c>
      <c r="D55" s="18">
        <v>10.2</v>
      </c>
      <c r="E55" s="34">
        <v>20</v>
      </c>
      <c r="F55" s="18">
        <v>13.2</v>
      </c>
      <c r="G55" s="18">
        <v>226</v>
      </c>
      <c r="H55" s="18">
        <v>35.5</v>
      </c>
      <c r="I55" s="18">
        <v>17.5</v>
      </c>
      <c r="J55" s="35">
        <v>51</v>
      </c>
      <c r="K55" s="22"/>
      <c r="L55" s="17" t="s">
        <v>123</v>
      </c>
      <c r="M55" s="18">
        <v>8.9</v>
      </c>
      <c r="N55" s="18">
        <v>5.94</v>
      </c>
      <c r="O55" s="18">
        <v>10.85</v>
      </c>
      <c r="P55" s="34">
        <v>20</v>
      </c>
      <c r="Q55" s="18">
        <v>30.5</v>
      </c>
      <c r="R55" s="18">
        <v>212</v>
      </c>
      <c r="S55" s="18">
        <v>32.5</v>
      </c>
      <c r="T55" s="18">
        <v>21.5</v>
      </c>
      <c r="U55" s="35">
        <v>51</v>
      </c>
    </row>
    <row r="56" spans="1:21" ht="15">
      <c r="A56" s="17" t="s">
        <v>78</v>
      </c>
      <c r="B56" s="18">
        <v>8.55</v>
      </c>
      <c r="C56" s="18">
        <v>5.68</v>
      </c>
      <c r="D56" s="18">
        <v>10.25</v>
      </c>
      <c r="E56" s="34">
        <v>19</v>
      </c>
      <c r="F56" s="18">
        <v>13.4</v>
      </c>
      <c r="G56" s="18">
        <v>227</v>
      </c>
      <c r="H56" s="18">
        <v>36</v>
      </c>
      <c r="I56" s="18">
        <v>18</v>
      </c>
      <c r="J56" s="35">
        <v>52</v>
      </c>
      <c r="K56" s="22"/>
      <c r="L56" s="17" t="s">
        <v>169</v>
      </c>
      <c r="M56" s="18">
        <v>8.95</v>
      </c>
      <c r="N56" s="18">
        <v>5.98</v>
      </c>
      <c r="O56" s="18">
        <v>10.9</v>
      </c>
      <c r="P56" s="34">
        <v>19</v>
      </c>
      <c r="Q56" s="18">
        <v>31</v>
      </c>
      <c r="R56" s="18">
        <v>214</v>
      </c>
      <c r="S56" s="18">
        <v>33</v>
      </c>
      <c r="T56" s="18">
        <v>22</v>
      </c>
      <c r="U56" s="35">
        <v>52</v>
      </c>
    </row>
    <row r="57" spans="1:21" ht="15">
      <c r="A57" s="17" t="s">
        <v>79</v>
      </c>
      <c r="B57" s="18">
        <v>8.6</v>
      </c>
      <c r="C57" s="18">
        <v>5.7</v>
      </c>
      <c r="D57" s="18">
        <v>10.3</v>
      </c>
      <c r="E57" s="34">
        <v>18</v>
      </c>
      <c r="F57" s="18">
        <v>14</v>
      </c>
      <c r="G57" s="18">
        <v>228</v>
      </c>
      <c r="H57" s="18">
        <v>36.5</v>
      </c>
      <c r="I57" s="18">
        <v>18.5</v>
      </c>
      <c r="J57" s="35">
        <v>53</v>
      </c>
      <c r="K57" s="22"/>
      <c r="L57" s="17" t="s">
        <v>170</v>
      </c>
      <c r="M57" s="18">
        <v>9</v>
      </c>
      <c r="N57" s="18">
        <v>6</v>
      </c>
      <c r="O57" s="18">
        <v>11</v>
      </c>
      <c r="P57" s="34">
        <v>18</v>
      </c>
      <c r="Q57" s="18">
        <v>31.6</v>
      </c>
      <c r="R57" s="18">
        <v>216</v>
      </c>
      <c r="S57" s="18">
        <v>33.5</v>
      </c>
      <c r="T57" s="18">
        <v>22.5</v>
      </c>
      <c r="U57" s="35">
        <v>53</v>
      </c>
    </row>
    <row r="58" spans="1:21" ht="15">
      <c r="A58" s="17" t="s">
        <v>80</v>
      </c>
      <c r="B58" s="18">
        <v>8.65</v>
      </c>
      <c r="C58" s="18">
        <v>5.74</v>
      </c>
      <c r="D58" s="18">
        <v>10.35</v>
      </c>
      <c r="E58" s="34">
        <v>17</v>
      </c>
      <c r="F58" s="18">
        <v>14.2</v>
      </c>
      <c r="G58" s="18">
        <v>229</v>
      </c>
      <c r="H58" s="18">
        <v>37</v>
      </c>
      <c r="I58" s="18">
        <v>19</v>
      </c>
      <c r="J58" s="35">
        <v>54</v>
      </c>
      <c r="K58" s="22"/>
      <c r="L58" s="17" t="s">
        <v>126</v>
      </c>
      <c r="M58" s="18">
        <v>9.05</v>
      </c>
      <c r="N58" s="18">
        <v>6.04</v>
      </c>
      <c r="O58" s="18">
        <v>11.1</v>
      </c>
      <c r="P58" s="34">
        <v>17</v>
      </c>
      <c r="Q58" s="18">
        <v>32</v>
      </c>
      <c r="R58" s="18">
        <v>218</v>
      </c>
      <c r="S58" s="18">
        <v>34</v>
      </c>
      <c r="T58" s="18">
        <v>23</v>
      </c>
      <c r="U58" s="35">
        <v>54</v>
      </c>
    </row>
    <row r="59" spans="1:21" ht="15">
      <c r="A59" s="17" t="s">
        <v>81</v>
      </c>
      <c r="B59" s="18">
        <v>8.7</v>
      </c>
      <c r="C59" s="18">
        <v>5.78</v>
      </c>
      <c r="D59" s="18">
        <v>10.4</v>
      </c>
      <c r="E59" s="34">
        <v>16</v>
      </c>
      <c r="F59" s="18">
        <v>14.4</v>
      </c>
      <c r="G59" s="18">
        <v>230</v>
      </c>
      <c r="H59" s="18">
        <v>37.5</v>
      </c>
      <c r="I59" s="18">
        <v>19.5</v>
      </c>
      <c r="J59" s="35">
        <v>55</v>
      </c>
      <c r="K59" s="22"/>
      <c r="L59" s="17" t="s">
        <v>171</v>
      </c>
      <c r="M59" s="18">
        <v>9.1</v>
      </c>
      <c r="N59" s="18">
        <v>6.08</v>
      </c>
      <c r="O59" s="18">
        <v>11.2</v>
      </c>
      <c r="P59" s="34">
        <v>16</v>
      </c>
      <c r="Q59" s="18">
        <v>33</v>
      </c>
      <c r="R59" s="18">
        <v>220</v>
      </c>
      <c r="S59" s="18">
        <v>34.5</v>
      </c>
      <c r="T59" s="18">
        <v>23.5</v>
      </c>
      <c r="U59" s="35">
        <v>55</v>
      </c>
    </row>
    <row r="60" spans="1:21" ht="15">
      <c r="A60" s="17" t="s">
        <v>82</v>
      </c>
      <c r="B60" s="18">
        <v>8.75</v>
      </c>
      <c r="C60" s="18">
        <v>5.8</v>
      </c>
      <c r="D60" s="18">
        <v>10.5</v>
      </c>
      <c r="E60" s="34">
        <v>15</v>
      </c>
      <c r="F60" s="18">
        <v>15</v>
      </c>
      <c r="G60" s="18">
        <v>232</v>
      </c>
      <c r="H60" s="18">
        <v>38</v>
      </c>
      <c r="I60" s="18">
        <v>20</v>
      </c>
      <c r="J60" s="35">
        <v>56</v>
      </c>
      <c r="K60" s="22"/>
      <c r="L60" s="17" t="s">
        <v>159</v>
      </c>
      <c r="M60" s="18">
        <v>9.15</v>
      </c>
      <c r="N60" s="18">
        <v>6.1</v>
      </c>
      <c r="O60" s="18">
        <v>11.3</v>
      </c>
      <c r="P60" s="34">
        <v>15</v>
      </c>
      <c r="Q60" s="18">
        <v>34</v>
      </c>
      <c r="R60" s="18">
        <v>222</v>
      </c>
      <c r="S60" s="18">
        <v>35</v>
      </c>
      <c r="T60" s="18">
        <v>24</v>
      </c>
      <c r="U60" s="35">
        <v>56</v>
      </c>
    </row>
    <row r="61" spans="1:21" ht="15">
      <c r="A61" s="17" t="s">
        <v>83</v>
      </c>
      <c r="B61" s="18">
        <v>8.8</v>
      </c>
      <c r="C61" s="18">
        <v>5.84</v>
      </c>
      <c r="D61" s="18">
        <v>10.6</v>
      </c>
      <c r="E61" s="34">
        <v>14</v>
      </c>
      <c r="F61" s="18">
        <v>15.2</v>
      </c>
      <c r="G61" s="18">
        <v>234</v>
      </c>
      <c r="H61" s="18">
        <v>38.5</v>
      </c>
      <c r="I61" s="18">
        <v>20.5</v>
      </c>
      <c r="J61" s="35">
        <v>57</v>
      </c>
      <c r="K61" s="22"/>
      <c r="L61" s="17" t="s">
        <v>172</v>
      </c>
      <c r="M61" s="18">
        <v>9.2</v>
      </c>
      <c r="N61" s="18">
        <v>6.14</v>
      </c>
      <c r="O61" s="18">
        <v>11.4</v>
      </c>
      <c r="P61" s="34">
        <v>14</v>
      </c>
      <c r="Q61" s="18">
        <v>35</v>
      </c>
      <c r="R61" s="18">
        <v>224</v>
      </c>
      <c r="S61" s="18">
        <v>35.5</v>
      </c>
      <c r="T61" s="18">
        <v>24.5</v>
      </c>
      <c r="U61" s="35">
        <v>57</v>
      </c>
    </row>
    <row r="62" spans="1:21" ht="15">
      <c r="A62" s="17" t="s">
        <v>84</v>
      </c>
      <c r="B62" s="18">
        <v>8.85</v>
      </c>
      <c r="C62" s="18">
        <v>5.88</v>
      </c>
      <c r="D62" s="18">
        <v>10.7</v>
      </c>
      <c r="E62" s="34">
        <v>13</v>
      </c>
      <c r="F62" s="18">
        <v>16</v>
      </c>
      <c r="G62" s="18">
        <v>236</v>
      </c>
      <c r="H62" s="18">
        <v>39</v>
      </c>
      <c r="I62" s="18">
        <v>21</v>
      </c>
      <c r="J62" s="35">
        <v>58</v>
      </c>
      <c r="K62" s="22"/>
      <c r="L62" s="17" t="s">
        <v>173</v>
      </c>
      <c r="M62" s="18">
        <v>9.25</v>
      </c>
      <c r="N62" s="18">
        <v>6.18</v>
      </c>
      <c r="O62" s="18">
        <v>11.5</v>
      </c>
      <c r="P62" s="34">
        <v>13</v>
      </c>
      <c r="Q62" s="18">
        <v>36</v>
      </c>
      <c r="R62" s="18">
        <v>226</v>
      </c>
      <c r="S62" s="18">
        <v>36</v>
      </c>
      <c r="T62" s="18">
        <v>25</v>
      </c>
      <c r="U62" s="35">
        <v>58</v>
      </c>
    </row>
    <row r="63" spans="1:21" ht="15">
      <c r="A63" s="17" t="s">
        <v>85</v>
      </c>
      <c r="B63" s="18">
        <v>8.9</v>
      </c>
      <c r="C63" s="18">
        <v>5.9</v>
      </c>
      <c r="D63" s="18">
        <v>10.8</v>
      </c>
      <c r="E63" s="34">
        <v>12</v>
      </c>
      <c r="F63" s="18">
        <v>16.2</v>
      </c>
      <c r="G63" s="18">
        <v>238</v>
      </c>
      <c r="H63" s="18">
        <v>39.5</v>
      </c>
      <c r="I63" s="18">
        <v>21.5</v>
      </c>
      <c r="J63" s="35">
        <v>59</v>
      </c>
      <c r="K63" s="22"/>
      <c r="L63" s="17" t="s">
        <v>174</v>
      </c>
      <c r="M63" s="18">
        <v>9.3</v>
      </c>
      <c r="N63" s="18">
        <v>6.2</v>
      </c>
      <c r="O63" s="18">
        <v>11.6</v>
      </c>
      <c r="P63" s="34">
        <v>12</v>
      </c>
      <c r="Q63" s="18">
        <v>37</v>
      </c>
      <c r="R63" s="18">
        <v>228</v>
      </c>
      <c r="S63" s="18">
        <v>36.5</v>
      </c>
      <c r="T63" s="18">
        <v>25.5</v>
      </c>
      <c r="U63" s="35">
        <v>59</v>
      </c>
    </row>
    <row r="64" spans="1:21" ht="15">
      <c r="A64" s="17" t="s">
        <v>86</v>
      </c>
      <c r="B64" s="18">
        <v>8.95</v>
      </c>
      <c r="C64" s="18">
        <v>5.94</v>
      </c>
      <c r="D64" s="18">
        <v>10.9</v>
      </c>
      <c r="E64" s="34">
        <v>11</v>
      </c>
      <c r="F64" s="18">
        <v>17</v>
      </c>
      <c r="G64" s="18">
        <v>240</v>
      </c>
      <c r="H64" s="18">
        <v>40</v>
      </c>
      <c r="I64" s="18">
        <v>22</v>
      </c>
      <c r="J64" s="35">
        <v>60</v>
      </c>
      <c r="K64" s="22"/>
      <c r="L64" s="17" t="s">
        <v>175</v>
      </c>
      <c r="M64" s="18">
        <v>9.35</v>
      </c>
      <c r="N64" s="18">
        <v>6.24</v>
      </c>
      <c r="O64" s="18">
        <v>11.7</v>
      </c>
      <c r="P64" s="34">
        <v>11</v>
      </c>
      <c r="Q64" s="18">
        <v>38</v>
      </c>
      <c r="R64" s="18">
        <v>230</v>
      </c>
      <c r="S64" s="18">
        <v>37</v>
      </c>
      <c r="T64" s="18">
        <v>26</v>
      </c>
      <c r="U64" s="35">
        <v>60</v>
      </c>
    </row>
    <row r="65" spans="1:21" ht="15">
      <c r="A65" s="17" t="s">
        <v>87</v>
      </c>
      <c r="B65" s="18">
        <v>9</v>
      </c>
      <c r="C65" s="18">
        <v>5.98</v>
      </c>
      <c r="D65" s="18">
        <v>11</v>
      </c>
      <c r="E65" s="34">
        <v>10</v>
      </c>
      <c r="F65" s="18">
        <v>17.2</v>
      </c>
      <c r="G65" s="18">
        <v>242</v>
      </c>
      <c r="H65" s="18">
        <v>40.5</v>
      </c>
      <c r="I65" s="18">
        <v>22.5</v>
      </c>
      <c r="J65" s="35">
        <v>61</v>
      </c>
      <c r="K65" s="22"/>
      <c r="L65" s="17" t="s">
        <v>95</v>
      </c>
      <c r="M65" s="18">
        <v>9.4</v>
      </c>
      <c r="N65" s="18">
        <v>6.28</v>
      </c>
      <c r="O65" s="18">
        <v>11.8</v>
      </c>
      <c r="P65" s="34">
        <v>10</v>
      </c>
      <c r="Q65" s="18">
        <v>40</v>
      </c>
      <c r="R65" s="18">
        <v>232</v>
      </c>
      <c r="S65" s="18">
        <v>37.5</v>
      </c>
      <c r="T65" s="18">
        <v>26.5</v>
      </c>
      <c r="U65" s="35">
        <v>61</v>
      </c>
    </row>
    <row r="66" spans="1:21" ht="15">
      <c r="A66" s="17" t="s">
        <v>158</v>
      </c>
      <c r="B66" s="18">
        <v>9.05</v>
      </c>
      <c r="C66" s="18">
        <v>6</v>
      </c>
      <c r="D66" s="18">
        <v>11.1</v>
      </c>
      <c r="E66" s="34">
        <v>9</v>
      </c>
      <c r="F66" s="18">
        <v>18</v>
      </c>
      <c r="G66" s="18">
        <v>244</v>
      </c>
      <c r="H66" s="18">
        <v>41</v>
      </c>
      <c r="I66" s="18">
        <v>23</v>
      </c>
      <c r="J66" s="35">
        <v>62</v>
      </c>
      <c r="K66" s="22"/>
      <c r="L66" s="17" t="s">
        <v>96</v>
      </c>
      <c r="M66" s="18">
        <v>9.45</v>
      </c>
      <c r="N66" s="18">
        <v>6.3</v>
      </c>
      <c r="O66" s="18">
        <v>11.9</v>
      </c>
      <c r="P66" s="34">
        <v>9</v>
      </c>
      <c r="Q66" s="18">
        <v>42</v>
      </c>
      <c r="R66" s="18">
        <v>234</v>
      </c>
      <c r="S66" s="18">
        <v>38</v>
      </c>
      <c r="T66" s="18">
        <v>27</v>
      </c>
      <c r="U66" s="35">
        <v>62</v>
      </c>
    </row>
    <row r="67" spans="1:21" ht="15">
      <c r="A67" s="17" t="s">
        <v>127</v>
      </c>
      <c r="B67" s="18">
        <v>9.1</v>
      </c>
      <c r="C67" s="18">
        <v>6.05</v>
      </c>
      <c r="D67" s="18">
        <v>11.2</v>
      </c>
      <c r="E67" s="34">
        <v>8</v>
      </c>
      <c r="F67" s="18">
        <v>19</v>
      </c>
      <c r="G67" s="18">
        <v>246</v>
      </c>
      <c r="H67" s="18">
        <v>41.5</v>
      </c>
      <c r="I67" s="18">
        <v>24</v>
      </c>
      <c r="J67" s="35">
        <v>63</v>
      </c>
      <c r="K67" s="22"/>
      <c r="L67" s="17" t="s">
        <v>97</v>
      </c>
      <c r="M67" s="18">
        <v>9.5</v>
      </c>
      <c r="N67" s="18">
        <v>6.35</v>
      </c>
      <c r="O67" s="18">
        <v>12</v>
      </c>
      <c r="P67" s="34">
        <v>8</v>
      </c>
      <c r="Q67" s="18">
        <v>44</v>
      </c>
      <c r="R67" s="18">
        <v>236</v>
      </c>
      <c r="S67" s="18">
        <v>38.5</v>
      </c>
      <c r="T67" s="18">
        <v>28</v>
      </c>
      <c r="U67" s="35">
        <v>63</v>
      </c>
    </row>
    <row r="68" spans="1:21" ht="15">
      <c r="A68" s="17" t="s">
        <v>159</v>
      </c>
      <c r="B68" s="18">
        <v>9.15</v>
      </c>
      <c r="C68" s="18">
        <v>6.1</v>
      </c>
      <c r="D68" s="18">
        <v>11.3</v>
      </c>
      <c r="E68" s="34">
        <v>7</v>
      </c>
      <c r="F68" s="18">
        <v>20</v>
      </c>
      <c r="G68" s="18">
        <v>248</v>
      </c>
      <c r="H68" s="18">
        <v>42</v>
      </c>
      <c r="I68" s="18">
        <v>25</v>
      </c>
      <c r="J68" s="35">
        <v>64</v>
      </c>
      <c r="K68" s="22"/>
      <c r="L68" s="17" t="s">
        <v>98</v>
      </c>
      <c r="M68" s="18">
        <v>9.6</v>
      </c>
      <c r="N68" s="18">
        <v>6.4</v>
      </c>
      <c r="O68" s="18">
        <v>12.1</v>
      </c>
      <c r="P68" s="34">
        <v>7</v>
      </c>
      <c r="Q68" s="18">
        <v>46</v>
      </c>
      <c r="R68" s="18">
        <v>238</v>
      </c>
      <c r="S68" s="18">
        <v>39</v>
      </c>
      <c r="T68" s="18">
        <v>29</v>
      </c>
      <c r="U68" s="35">
        <v>64</v>
      </c>
    </row>
    <row r="69" spans="1:21" ht="15">
      <c r="A69" s="17" t="s">
        <v>92</v>
      </c>
      <c r="B69" s="18">
        <v>9.2</v>
      </c>
      <c r="C69" s="18">
        <v>6.15</v>
      </c>
      <c r="D69" s="18">
        <v>11.4</v>
      </c>
      <c r="E69" s="34">
        <v>6</v>
      </c>
      <c r="F69" s="18">
        <v>21</v>
      </c>
      <c r="G69" s="18">
        <v>250</v>
      </c>
      <c r="H69" s="18">
        <v>42.5</v>
      </c>
      <c r="I69" s="18">
        <v>26</v>
      </c>
      <c r="J69" s="35">
        <v>65</v>
      </c>
      <c r="K69" s="22"/>
      <c r="L69" s="17" t="s">
        <v>99</v>
      </c>
      <c r="M69" s="18">
        <v>9.7</v>
      </c>
      <c r="N69" s="18">
        <v>6.45</v>
      </c>
      <c r="O69" s="18">
        <v>12.11</v>
      </c>
      <c r="P69" s="34">
        <v>6</v>
      </c>
      <c r="Q69" s="18">
        <v>48</v>
      </c>
      <c r="R69" s="18">
        <v>240</v>
      </c>
      <c r="S69" s="18">
        <v>39.5</v>
      </c>
      <c r="T69" s="18">
        <v>30</v>
      </c>
      <c r="U69" s="35">
        <v>65</v>
      </c>
    </row>
    <row r="70" spans="1:21" ht="15">
      <c r="A70" s="17" t="s">
        <v>93</v>
      </c>
      <c r="B70" s="18">
        <v>9.25</v>
      </c>
      <c r="C70" s="18">
        <v>6.2</v>
      </c>
      <c r="D70" s="18">
        <v>11.5</v>
      </c>
      <c r="E70" s="34">
        <v>5</v>
      </c>
      <c r="F70" s="18">
        <v>22</v>
      </c>
      <c r="G70" s="18">
        <v>252</v>
      </c>
      <c r="H70" s="18">
        <v>43</v>
      </c>
      <c r="I70" s="18">
        <v>27</v>
      </c>
      <c r="J70" s="35">
        <v>66</v>
      </c>
      <c r="K70" s="22"/>
      <c r="L70" s="17" t="s">
        <v>100</v>
      </c>
      <c r="M70" s="18">
        <v>9.8</v>
      </c>
      <c r="N70" s="18">
        <v>6.5</v>
      </c>
      <c r="O70" s="18">
        <v>12.31</v>
      </c>
      <c r="P70" s="34">
        <v>5</v>
      </c>
      <c r="Q70" s="18">
        <v>50</v>
      </c>
      <c r="R70" s="18">
        <v>242</v>
      </c>
      <c r="S70" s="18">
        <v>40</v>
      </c>
      <c r="T70" s="18">
        <v>31</v>
      </c>
      <c r="U70" s="35">
        <v>66</v>
      </c>
    </row>
    <row r="71" spans="1:21" ht="15">
      <c r="A71" s="17" t="s">
        <v>94</v>
      </c>
      <c r="B71" s="18">
        <v>9.3</v>
      </c>
      <c r="C71" s="18">
        <v>6.25</v>
      </c>
      <c r="D71" s="18">
        <v>11.6</v>
      </c>
      <c r="E71" s="34">
        <v>4</v>
      </c>
      <c r="F71" s="18">
        <v>23</v>
      </c>
      <c r="G71" s="18">
        <v>254</v>
      </c>
      <c r="H71" s="18">
        <v>43.5</v>
      </c>
      <c r="I71" s="18">
        <v>28</v>
      </c>
      <c r="J71" s="35">
        <v>67</v>
      </c>
      <c r="K71" s="22"/>
      <c r="L71" s="17" t="s">
        <v>101</v>
      </c>
      <c r="M71" s="18">
        <v>9.9</v>
      </c>
      <c r="N71" s="18">
        <v>6.55</v>
      </c>
      <c r="O71" s="18">
        <v>12.51</v>
      </c>
      <c r="P71" s="34">
        <v>4</v>
      </c>
      <c r="Q71" s="18">
        <v>52</v>
      </c>
      <c r="R71" s="18">
        <v>244</v>
      </c>
      <c r="S71" s="18">
        <v>40.5</v>
      </c>
      <c r="T71" s="18">
        <v>32</v>
      </c>
      <c r="U71" s="35">
        <v>67</v>
      </c>
    </row>
    <row r="72" spans="1:21" ht="15">
      <c r="A72" s="17" t="s">
        <v>95</v>
      </c>
      <c r="B72" s="18">
        <v>9.4</v>
      </c>
      <c r="C72" s="18">
        <v>6.3</v>
      </c>
      <c r="D72" s="18">
        <v>11.61</v>
      </c>
      <c r="E72" s="34">
        <v>3</v>
      </c>
      <c r="F72" s="18">
        <v>24</v>
      </c>
      <c r="G72" s="18">
        <v>256</v>
      </c>
      <c r="H72" s="18">
        <v>44</v>
      </c>
      <c r="I72" s="18">
        <v>29</v>
      </c>
      <c r="J72" s="35">
        <v>68</v>
      </c>
      <c r="K72" s="22"/>
      <c r="L72" s="17" t="s">
        <v>136</v>
      </c>
      <c r="M72" s="18">
        <v>10</v>
      </c>
      <c r="N72" s="18">
        <v>6.6</v>
      </c>
      <c r="O72" s="18">
        <v>12.71</v>
      </c>
      <c r="P72" s="34">
        <v>3</v>
      </c>
      <c r="Q72" s="18">
        <v>54</v>
      </c>
      <c r="R72" s="18">
        <v>246</v>
      </c>
      <c r="S72" s="18">
        <v>41</v>
      </c>
      <c r="T72" s="18">
        <v>33</v>
      </c>
      <c r="U72" s="35">
        <v>68</v>
      </c>
    </row>
    <row r="73" spans="1:21" ht="15">
      <c r="A73" s="17" t="s">
        <v>96</v>
      </c>
      <c r="B73" s="18">
        <v>9.5</v>
      </c>
      <c r="C73" s="18">
        <v>6.35</v>
      </c>
      <c r="D73" s="18">
        <v>11.81</v>
      </c>
      <c r="E73" s="34">
        <v>2</v>
      </c>
      <c r="F73" s="18">
        <v>25</v>
      </c>
      <c r="G73" s="18">
        <v>258</v>
      </c>
      <c r="H73" s="18">
        <v>45</v>
      </c>
      <c r="I73" s="18">
        <v>30</v>
      </c>
      <c r="J73" s="35">
        <v>69</v>
      </c>
      <c r="K73" s="22"/>
      <c r="L73" s="17" t="s">
        <v>137</v>
      </c>
      <c r="M73" s="18">
        <v>10.1</v>
      </c>
      <c r="N73" s="18">
        <v>6.65</v>
      </c>
      <c r="O73" s="18">
        <v>12.91</v>
      </c>
      <c r="P73" s="34">
        <v>2</v>
      </c>
      <c r="Q73" s="18">
        <v>57</v>
      </c>
      <c r="R73" s="18">
        <v>248</v>
      </c>
      <c r="S73" s="18">
        <v>41.5</v>
      </c>
      <c r="T73" s="18">
        <v>34</v>
      </c>
      <c r="U73" s="35">
        <v>69</v>
      </c>
    </row>
    <row r="74" spans="1:21" ht="15.75" customHeight="1">
      <c r="A74" s="17" t="s">
        <v>97</v>
      </c>
      <c r="B74" s="18">
        <v>9.6</v>
      </c>
      <c r="C74" s="18">
        <v>6.4</v>
      </c>
      <c r="D74" s="18">
        <v>12.01</v>
      </c>
      <c r="E74" s="34">
        <v>1</v>
      </c>
      <c r="F74" s="18">
        <v>26</v>
      </c>
      <c r="G74" s="18">
        <v>260</v>
      </c>
      <c r="H74" s="18">
        <v>46</v>
      </c>
      <c r="I74" s="18">
        <v>31</v>
      </c>
      <c r="J74" s="35">
        <v>70</v>
      </c>
      <c r="K74" s="22"/>
      <c r="L74" s="17" t="s">
        <v>138</v>
      </c>
      <c r="M74" s="18">
        <v>10.2</v>
      </c>
      <c r="N74" s="18">
        <v>6.7</v>
      </c>
      <c r="O74" s="18">
        <v>13.11</v>
      </c>
      <c r="P74" s="34">
        <v>1</v>
      </c>
      <c r="Q74" s="18">
        <v>60</v>
      </c>
      <c r="R74" s="18">
        <v>250</v>
      </c>
      <c r="S74" s="18">
        <v>42</v>
      </c>
      <c r="T74" s="18">
        <v>35</v>
      </c>
      <c r="U74" s="35">
        <v>70</v>
      </c>
    </row>
    <row r="75" spans="1:21" ht="15.75" customHeight="1">
      <c r="A75" s="17" t="s">
        <v>160</v>
      </c>
      <c r="B75" s="27">
        <v>9.61</v>
      </c>
      <c r="C75" s="27">
        <v>6.41</v>
      </c>
      <c r="D75" s="27">
        <v>12.21</v>
      </c>
      <c r="E75" s="37">
        <v>0</v>
      </c>
      <c r="F75" s="27"/>
      <c r="G75" s="27"/>
      <c r="H75" s="27"/>
      <c r="I75" s="27"/>
      <c r="J75" s="38"/>
      <c r="K75" s="22"/>
      <c r="L75" s="17" t="s">
        <v>176</v>
      </c>
      <c r="M75" s="27">
        <v>10.21</v>
      </c>
      <c r="N75" s="27">
        <v>6.71</v>
      </c>
      <c r="O75" s="18">
        <v>13.31</v>
      </c>
      <c r="P75" s="37">
        <v>0</v>
      </c>
      <c r="Q75" s="27"/>
      <c r="R75" s="27"/>
      <c r="S75" s="27"/>
      <c r="T75" s="27"/>
      <c r="U75" s="38"/>
    </row>
  </sheetData>
  <sheetProtection password="CC85" sheet="1" selectLockedCells="1" selectUnlockedCells="1"/>
  <mergeCells count="2">
    <mergeCell ref="A1:J1"/>
    <mergeCell ref="L1:U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5"/>
  <sheetViews>
    <sheetView zoomScalePageLayoutView="0" workbookViewId="0" topLeftCell="A1">
      <pane ySplit="2" topLeftCell="A56" activePane="bottomLeft" state="frozen"/>
      <selection pane="topLeft" activeCell="A1" sqref="A1"/>
      <selection pane="bottomLeft" activeCell="L76" sqref="L76"/>
    </sheetView>
  </sheetViews>
  <sheetFormatPr defaultColWidth="8.7109375" defaultRowHeight="15" customHeight="1"/>
  <cols>
    <col min="1" max="10" width="8.00390625" style="2" customWidth="1"/>
    <col min="11" max="11" width="9.140625" style="2" customWidth="1"/>
    <col min="12" max="21" width="8.00390625" style="2" customWidth="1"/>
    <col min="22" max="16384" width="8.7109375" style="1" customWidth="1"/>
  </cols>
  <sheetData>
    <row r="1" spans="1:21" ht="15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ht="15">
      <c r="A2" s="3" t="s">
        <v>11</v>
      </c>
      <c r="B2" s="4" t="s">
        <v>2</v>
      </c>
      <c r="C2" s="4" t="s">
        <v>12</v>
      </c>
      <c r="D2" s="4" t="s">
        <v>17</v>
      </c>
      <c r="E2" s="5" t="s">
        <v>3</v>
      </c>
      <c r="F2" s="4" t="s">
        <v>13</v>
      </c>
      <c r="G2" s="4" t="s">
        <v>14</v>
      </c>
      <c r="H2" s="4" t="s">
        <v>5</v>
      </c>
      <c r="I2" s="4" t="s">
        <v>15</v>
      </c>
      <c r="J2" s="6" t="s">
        <v>3</v>
      </c>
      <c r="K2" s="7"/>
      <c r="L2" s="3" t="s">
        <v>11</v>
      </c>
      <c r="M2" s="4" t="s">
        <v>2</v>
      </c>
      <c r="N2" s="4" t="s">
        <v>12</v>
      </c>
      <c r="O2" s="4" t="s">
        <v>17</v>
      </c>
      <c r="P2" s="5" t="s">
        <v>3</v>
      </c>
      <c r="Q2" s="4" t="s">
        <v>16</v>
      </c>
      <c r="R2" s="4" t="s">
        <v>14</v>
      </c>
      <c r="S2" s="4" t="s">
        <v>5</v>
      </c>
      <c r="T2" s="4" t="s">
        <v>15</v>
      </c>
      <c r="U2" s="6" t="s">
        <v>3</v>
      </c>
    </row>
    <row r="3" spans="1:21" ht="15">
      <c r="A3" s="40">
        <v>0</v>
      </c>
      <c r="B3" s="8">
        <v>0</v>
      </c>
      <c r="C3" s="9">
        <v>0</v>
      </c>
      <c r="D3" s="9">
        <v>0</v>
      </c>
      <c r="E3" s="10">
        <v>0</v>
      </c>
      <c r="F3" s="11"/>
      <c r="G3" s="11"/>
      <c r="H3" s="11"/>
      <c r="I3" s="11"/>
      <c r="J3" s="12"/>
      <c r="K3" s="7"/>
      <c r="L3" s="40">
        <v>0</v>
      </c>
      <c r="M3" s="8">
        <v>0</v>
      </c>
      <c r="N3" s="9">
        <v>0</v>
      </c>
      <c r="O3" s="9">
        <v>0</v>
      </c>
      <c r="P3" s="10">
        <v>0</v>
      </c>
      <c r="Q3" s="11"/>
      <c r="R3" s="11"/>
      <c r="S3" s="11"/>
      <c r="T3" s="11"/>
      <c r="U3" s="12"/>
    </row>
    <row r="4" spans="1:21" ht="15">
      <c r="A4" s="41">
        <v>1</v>
      </c>
      <c r="B4" s="13">
        <v>0.1</v>
      </c>
      <c r="C4" s="14">
        <v>0.1</v>
      </c>
      <c r="D4" s="14">
        <v>0.1</v>
      </c>
      <c r="E4" s="15">
        <v>70</v>
      </c>
      <c r="F4" s="14">
        <v>0</v>
      </c>
      <c r="G4" s="14">
        <v>0</v>
      </c>
      <c r="H4" s="14">
        <v>0</v>
      </c>
      <c r="I4" s="14">
        <v>-40</v>
      </c>
      <c r="J4" s="16">
        <v>0</v>
      </c>
      <c r="K4" s="7"/>
      <c r="L4" s="41">
        <v>1</v>
      </c>
      <c r="M4" s="13">
        <v>0.1</v>
      </c>
      <c r="N4" s="14">
        <v>0.1</v>
      </c>
      <c r="O4" s="14">
        <v>0.1</v>
      </c>
      <c r="P4" s="15">
        <v>70</v>
      </c>
      <c r="Q4" s="14">
        <v>0</v>
      </c>
      <c r="R4" s="14">
        <v>0</v>
      </c>
      <c r="S4" s="14">
        <v>0</v>
      </c>
      <c r="T4" s="14">
        <v>-40</v>
      </c>
      <c r="U4" s="16">
        <v>0</v>
      </c>
    </row>
    <row r="5" spans="1:21" ht="15">
      <c r="A5" s="17" t="s">
        <v>177</v>
      </c>
      <c r="B5" s="18">
        <v>6.5</v>
      </c>
      <c r="C5" s="18">
        <v>4.2</v>
      </c>
      <c r="D5" s="18">
        <v>7.4</v>
      </c>
      <c r="E5" s="34">
        <v>70</v>
      </c>
      <c r="F5" s="18">
        <v>0.1</v>
      </c>
      <c r="G5" s="18">
        <v>140</v>
      </c>
      <c r="H5" s="18">
        <v>5</v>
      </c>
      <c r="I5" s="18">
        <v>-5</v>
      </c>
      <c r="J5" s="35">
        <v>1</v>
      </c>
      <c r="K5" s="22"/>
      <c r="L5" s="17" t="s">
        <v>149</v>
      </c>
      <c r="M5" s="18">
        <v>6.7</v>
      </c>
      <c r="N5" s="18">
        <v>4.4</v>
      </c>
      <c r="O5" s="18">
        <v>7.8</v>
      </c>
      <c r="P5" s="34">
        <v>70</v>
      </c>
      <c r="Q5" s="18">
        <v>3</v>
      </c>
      <c r="R5" s="18">
        <v>116</v>
      </c>
      <c r="S5" s="18">
        <v>3</v>
      </c>
      <c r="T5" s="18">
        <v>-3</v>
      </c>
      <c r="U5" s="35">
        <v>1</v>
      </c>
    </row>
    <row r="6" spans="1:21" ht="15">
      <c r="A6" s="17" t="s">
        <v>178</v>
      </c>
      <c r="B6" s="18">
        <v>6.55</v>
      </c>
      <c r="C6" s="18">
        <v>4.25</v>
      </c>
      <c r="D6" s="18">
        <v>7.5</v>
      </c>
      <c r="E6" s="34">
        <v>69</v>
      </c>
      <c r="F6" s="18">
        <v>0.2</v>
      </c>
      <c r="G6" s="18">
        <v>144</v>
      </c>
      <c r="H6" s="18">
        <v>6</v>
      </c>
      <c r="I6" s="18">
        <v>-4</v>
      </c>
      <c r="J6" s="35">
        <v>2</v>
      </c>
      <c r="K6" s="22"/>
      <c r="L6" s="17" t="s">
        <v>184</v>
      </c>
      <c r="M6" s="18">
        <v>6.8</v>
      </c>
      <c r="N6" s="18">
        <v>4.45</v>
      </c>
      <c r="O6" s="18">
        <v>7.9</v>
      </c>
      <c r="P6" s="34">
        <v>69</v>
      </c>
      <c r="Q6" s="18">
        <v>4</v>
      </c>
      <c r="R6" s="18">
        <v>119</v>
      </c>
      <c r="S6" s="18">
        <v>4</v>
      </c>
      <c r="T6" s="18">
        <v>-2</v>
      </c>
      <c r="U6" s="35">
        <v>2</v>
      </c>
    </row>
    <row r="7" spans="1:21" ht="15">
      <c r="A7" s="17" t="s">
        <v>179</v>
      </c>
      <c r="B7" s="18">
        <v>6.6</v>
      </c>
      <c r="C7" s="18">
        <v>4.3</v>
      </c>
      <c r="D7" s="18">
        <v>7.6</v>
      </c>
      <c r="E7" s="34">
        <v>68</v>
      </c>
      <c r="F7" s="18">
        <v>0.30000000000000004</v>
      </c>
      <c r="G7" s="18">
        <v>148</v>
      </c>
      <c r="H7" s="18">
        <v>7</v>
      </c>
      <c r="I7" s="18">
        <v>-3.5</v>
      </c>
      <c r="J7" s="35">
        <v>3</v>
      </c>
      <c r="K7" s="22"/>
      <c r="L7" s="17" t="s">
        <v>151</v>
      </c>
      <c r="M7" s="18">
        <v>6.9</v>
      </c>
      <c r="N7" s="18">
        <v>4.5</v>
      </c>
      <c r="O7" s="18">
        <v>8</v>
      </c>
      <c r="P7" s="34">
        <v>68</v>
      </c>
      <c r="Q7" s="18">
        <v>5</v>
      </c>
      <c r="R7" s="18">
        <v>122</v>
      </c>
      <c r="S7" s="18">
        <v>5</v>
      </c>
      <c r="T7" s="18">
        <v>-1</v>
      </c>
      <c r="U7" s="35">
        <v>3</v>
      </c>
    </row>
    <row r="8" spans="1:21" ht="15">
      <c r="A8" s="17" t="s">
        <v>180</v>
      </c>
      <c r="B8" s="18">
        <v>6.65</v>
      </c>
      <c r="C8" s="18">
        <v>4.34</v>
      </c>
      <c r="D8" s="18">
        <v>7.7</v>
      </c>
      <c r="E8" s="34">
        <v>67</v>
      </c>
      <c r="F8" s="18">
        <v>1</v>
      </c>
      <c r="G8" s="18">
        <v>152</v>
      </c>
      <c r="H8" s="18">
        <v>8</v>
      </c>
      <c r="I8" s="18">
        <v>-3</v>
      </c>
      <c r="J8" s="35">
        <v>4</v>
      </c>
      <c r="K8" s="22"/>
      <c r="L8" s="17" t="s">
        <v>185</v>
      </c>
      <c r="M8" s="18">
        <v>6.95</v>
      </c>
      <c r="N8" s="18">
        <v>4.55</v>
      </c>
      <c r="O8" s="18">
        <v>8.1</v>
      </c>
      <c r="P8" s="34">
        <v>67</v>
      </c>
      <c r="Q8" s="18">
        <v>6</v>
      </c>
      <c r="R8" s="18">
        <v>125</v>
      </c>
      <c r="S8" s="18">
        <v>6</v>
      </c>
      <c r="T8" s="18">
        <v>0</v>
      </c>
      <c r="U8" s="35">
        <v>4</v>
      </c>
    </row>
    <row r="9" spans="1:21" ht="15">
      <c r="A9" s="17" t="s">
        <v>181</v>
      </c>
      <c r="B9" s="18">
        <v>6.7</v>
      </c>
      <c r="C9" s="18">
        <v>4.38</v>
      </c>
      <c r="D9" s="18">
        <v>7.8</v>
      </c>
      <c r="E9" s="34">
        <v>66</v>
      </c>
      <c r="F9" s="18">
        <v>1.1</v>
      </c>
      <c r="G9" s="18">
        <v>156</v>
      </c>
      <c r="H9" s="18">
        <v>9</v>
      </c>
      <c r="I9" s="18">
        <v>-2.5</v>
      </c>
      <c r="J9" s="35">
        <v>5</v>
      </c>
      <c r="K9" s="22"/>
      <c r="L9" s="17" t="s">
        <v>38</v>
      </c>
      <c r="M9" s="18">
        <v>7</v>
      </c>
      <c r="N9" s="18">
        <v>4.6</v>
      </c>
      <c r="O9" s="18">
        <v>8.2</v>
      </c>
      <c r="P9" s="34">
        <v>66</v>
      </c>
      <c r="Q9" s="18">
        <v>7</v>
      </c>
      <c r="R9" s="18">
        <v>128</v>
      </c>
      <c r="S9" s="18">
        <v>7</v>
      </c>
      <c r="T9" s="18">
        <v>0.5</v>
      </c>
      <c r="U9" s="35">
        <v>5</v>
      </c>
    </row>
    <row r="10" spans="1:21" ht="15">
      <c r="A10" s="17" t="s">
        <v>32</v>
      </c>
      <c r="B10" s="18">
        <v>6.75</v>
      </c>
      <c r="C10" s="18">
        <v>4.4</v>
      </c>
      <c r="D10" s="18">
        <v>7.85</v>
      </c>
      <c r="E10" s="34">
        <v>65</v>
      </c>
      <c r="F10" s="18">
        <v>1.2</v>
      </c>
      <c r="G10" s="18">
        <v>159</v>
      </c>
      <c r="H10" s="18">
        <v>10</v>
      </c>
      <c r="I10" s="18">
        <v>-2</v>
      </c>
      <c r="J10" s="35">
        <v>6</v>
      </c>
      <c r="K10" s="22"/>
      <c r="L10" s="17" t="s">
        <v>186</v>
      </c>
      <c r="M10" s="18">
        <v>7.05</v>
      </c>
      <c r="N10" s="18">
        <v>4.65</v>
      </c>
      <c r="O10" s="18">
        <v>8.3</v>
      </c>
      <c r="P10" s="34">
        <v>65</v>
      </c>
      <c r="Q10" s="18">
        <v>8</v>
      </c>
      <c r="R10" s="18">
        <v>131</v>
      </c>
      <c r="S10" s="18">
        <v>8</v>
      </c>
      <c r="T10" s="18">
        <v>1</v>
      </c>
      <c r="U10" s="35">
        <v>6</v>
      </c>
    </row>
    <row r="11" spans="1:21" ht="15">
      <c r="A11" s="17" t="s">
        <v>182</v>
      </c>
      <c r="B11" s="18">
        <v>6.8</v>
      </c>
      <c r="C11" s="18">
        <v>4.44</v>
      </c>
      <c r="D11" s="18">
        <v>7.9</v>
      </c>
      <c r="E11" s="34">
        <v>64</v>
      </c>
      <c r="F11" s="18">
        <v>2</v>
      </c>
      <c r="G11" s="18">
        <v>162</v>
      </c>
      <c r="H11" s="18">
        <v>11</v>
      </c>
      <c r="I11" s="18">
        <v>-1.5</v>
      </c>
      <c r="J11" s="35">
        <v>7</v>
      </c>
      <c r="K11" s="22"/>
      <c r="L11" s="17" t="s">
        <v>163</v>
      </c>
      <c r="M11" s="18">
        <v>7.1</v>
      </c>
      <c r="N11" s="18">
        <v>4.7</v>
      </c>
      <c r="O11" s="18">
        <v>8.4</v>
      </c>
      <c r="P11" s="34">
        <v>64</v>
      </c>
      <c r="Q11" s="18">
        <v>9</v>
      </c>
      <c r="R11" s="18">
        <v>134</v>
      </c>
      <c r="S11" s="18">
        <v>9</v>
      </c>
      <c r="T11" s="18">
        <v>1.5</v>
      </c>
      <c r="U11" s="35">
        <v>7</v>
      </c>
    </row>
    <row r="12" spans="1:21" ht="15">
      <c r="A12" s="17" t="s">
        <v>183</v>
      </c>
      <c r="B12" s="18">
        <v>6.85</v>
      </c>
      <c r="C12" s="18">
        <v>4.48</v>
      </c>
      <c r="D12" s="18">
        <v>7.95</v>
      </c>
      <c r="E12" s="34">
        <v>63</v>
      </c>
      <c r="F12" s="18">
        <v>2.2</v>
      </c>
      <c r="G12" s="18">
        <v>165</v>
      </c>
      <c r="H12" s="18">
        <v>12</v>
      </c>
      <c r="I12" s="18">
        <v>-1</v>
      </c>
      <c r="J12" s="35">
        <v>8</v>
      </c>
      <c r="K12" s="22"/>
      <c r="L12" s="17" t="s">
        <v>103</v>
      </c>
      <c r="M12" s="18">
        <v>7.15</v>
      </c>
      <c r="N12" s="18">
        <v>4.74</v>
      </c>
      <c r="O12" s="18">
        <v>8.5</v>
      </c>
      <c r="P12" s="34">
        <v>63</v>
      </c>
      <c r="Q12" s="18">
        <v>10</v>
      </c>
      <c r="R12" s="18">
        <v>137</v>
      </c>
      <c r="S12" s="18">
        <v>10</v>
      </c>
      <c r="T12" s="18">
        <v>2</v>
      </c>
      <c r="U12" s="35">
        <v>8</v>
      </c>
    </row>
    <row r="13" spans="1:21" ht="15">
      <c r="A13" s="17" t="s">
        <v>34</v>
      </c>
      <c r="B13" s="18">
        <v>6.9</v>
      </c>
      <c r="C13" s="18">
        <v>4.5</v>
      </c>
      <c r="D13" s="18">
        <v>8</v>
      </c>
      <c r="E13" s="34">
        <v>62</v>
      </c>
      <c r="F13" s="18">
        <v>2.3</v>
      </c>
      <c r="G13" s="18">
        <v>168</v>
      </c>
      <c r="H13" s="18">
        <v>13</v>
      </c>
      <c r="I13" s="18">
        <v>-0.5</v>
      </c>
      <c r="J13" s="35">
        <v>9</v>
      </c>
      <c r="K13" s="22"/>
      <c r="L13" s="17" t="s">
        <v>187</v>
      </c>
      <c r="M13" s="18">
        <v>7.2</v>
      </c>
      <c r="N13" s="18">
        <v>4.78</v>
      </c>
      <c r="O13" s="18">
        <v>8.6</v>
      </c>
      <c r="P13" s="34">
        <v>62</v>
      </c>
      <c r="Q13" s="18">
        <v>11</v>
      </c>
      <c r="R13" s="18">
        <v>140</v>
      </c>
      <c r="S13" s="18">
        <v>11</v>
      </c>
      <c r="T13" s="18">
        <v>2.5</v>
      </c>
      <c r="U13" s="35">
        <v>9</v>
      </c>
    </row>
    <row r="14" spans="1:21" ht="15">
      <c r="A14" s="17" t="s">
        <v>184</v>
      </c>
      <c r="B14" s="18">
        <v>6.95</v>
      </c>
      <c r="C14" s="18">
        <v>4.54</v>
      </c>
      <c r="D14" s="18">
        <v>8.05</v>
      </c>
      <c r="E14" s="34">
        <v>61</v>
      </c>
      <c r="F14" s="18">
        <v>3</v>
      </c>
      <c r="G14" s="18">
        <v>171</v>
      </c>
      <c r="H14" s="18">
        <v>14</v>
      </c>
      <c r="I14" s="18">
        <v>0</v>
      </c>
      <c r="J14" s="35">
        <v>10</v>
      </c>
      <c r="K14" s="22"/>
      <c r="L14" s="17" t="s">
        <v>164</v>
      </c>
      <c r="M14" s="18">
        <v>7.25</v>
      </c>
      <c r="N14" s="18">
        <v>4.8</v>
      </c>
      <c r="O14" s="18">
        <v>8.65</v>
      </c>
      <c r="P14" s="34">
        <v>61</v>
      </c>
      <c r="Q14" s="18">
        <v>12</v>
      </c>
      <c r="R14" s="18">
        <v>143</v>
      </c>
      <c r="S14" s="18">
        <v>12</v>
      </c>
      <c r="T14" s="18">
        <v>3</v>
      </c>
      <c r="U14" s="35">
        <v>10</v>
      </c>
    </row>
    <row r="15" spans="1:21" ht="15">
      <c r="A15" s="17" t="s">
        <v>161</v>
      </c>
      <c r="B15" s="18">
        <v>6.96</v>
      </c>
      <c r="C15" s="18">
        <v>4.56</v>
      </c>
      <c r="D15" s="18">
        <v>8.1</v>
      </c>
      <c r="E15" s="34">
        <v>60</v>
      </c>
      <c r="F15" s="18">
        <v>3.2</v>
      </c>
      <c r="G15" s="18">
        <v>174</v>
      </c>
      <c r="H15" s="18">
        <v>15</v>
      </c>
      <c r="I15" s="18">
        <v>0.5</v>
      </c>
      <c r="J15" s="35">
        <v>11</v>
      </c>
      <c r="K15" s="22"/>
      <c r="L15" s="17" t="s">
        <v>104</v>
      </c>
      <c r="M15" s="18">
        <v>7.3</v>
      </c>
      <c r="N15" s="18">
        <v>4.84</v>
      </c>
      <c r="O15" s="18">
        <v>8.7</v>
      </c>
      <c r="P15" s="34">
        <v>60</v>
      </c>
      <c r="Q15" s="18">
        <v>12.5</v>
      </c>
      <c r="R15" s="18">
        <v>146</v>
      </c>
      <c r="S15" s="18">
        <v>13</v>
      </c>
      <c r="T15" s="18">
        <v>3.5</v>
      </c>
      <c r="U15" s="35">
        <v>11</v>
      </c>
    </row>
    <row r="16" spans="1:21" ht="15">
      <c r="A16" s="17" t="s">
        <v>36</v>
      </c>
      <c r="B16" s="18">
        <v>7</v>
      </c>
      <c r="C16" s="18">
        <v>4.58</v>
      </c>
      <c r="D16" s="18">
        <v>8.15</v>
      </c>
      <c r="E16" s="34">
        <v>59</v>
      </c>
      <c r="F16" s="18">
        <v>3.3</v>
      </c>
      <c r="G16" s="18">
        <v>177</v>
      </c>
      <c r="H16" s="18">
        <v>16</v>
      </c>
      <c r="I16" s="18">
        <v>1</v>
      </c>
      <c r="J16" s="35">
        <v>12</v>
      </c>
      <c r="K16" s="22"/>
      <c r="L16" s="17" t="s">
        <v>188</v>
      </c>
      <c r="M16" s="18">
        <v>7.35</v>
      </c>
      <c r="N16" s="18">
        <v>4.88</v>
      </c>
      <c r="O16" s="18">
        <v>8.75</v>
      </c>
      <c r="P16" s="34">
        <v>59</v>
      </c>
      <c r="Q16" s="18">
        <v>13</v>
      </c>
      <c r="R16" s="18">
        <v>148</v>
      </c>
      <c r="S16" s="18">
        <v>14</v>
      </c>
      <c r="T16" s="18">
        <v>4</v>
      </c>
      <c r="U16" s="35">
        <v>12</v>
      </c>
    </row>
    <row r="17" spans="1:21" ht="15">
      <c r="A17" s="17" t="s">
        <v>185</v>
      </c>
      <c r="B17" s="18">
        <v>7.05</v>
      </c>
      <c r="C17" s="18">
        <v>4.6</v>
      </c>
      <c r="D17" s="18">
        <v>8.2</v>
      </c>
      <c r="E17" s="34">
        <v>58</v>
      </c>
      <c r="F17" s="18">
        <v>4</v>
      </c>
      <c r="G17" s="18">
        <v>180</v>
      </c>
      <c r="H17" s="18">
        <v>17</v>
      </c>
      <c r="I17" s="18">
        <v>1.5</v>
      </c>
      <c r="J17" s="35">
        <v>13</v>
      </c>
      <c r="K17" s="22"/>
      <c r="L17" s="17" t="s">
        <v>165</v>
      </c>
      <c r="M17" s="18">
        <v>7.4</v>
      </c>
      <c r="N17" s="18">
        <v>4.9</v>
      </c>
      <c r="O17" s="18">
        <v>8.8</v>
      </c>
      <c r="P17" s="34">
        <v>58</v>
      </c>
      <c r="Q17" s="18">
        <v>13.5</v>
      </c>
      <c r="R17" s="18">
        <v>150</v>
      </c>
      <c r="S17" s="18">
        <v>15</v>
      </c>
      <c r="T17" s="18">
        <v>4.5</v>
      </c>
      <c r="U17" s="35">
        <v>13</v>
      </c>
    </row>
    <row r="18" spans="1:21" ht="15">
      <c r="A18" s="17" t="s">
        <v>162</v>
      </c>
      <c r="B18" s="18">
        <v>7.06</v>
      </c>
      <c r="C18" s="18">
        <v>4.64</v>
      </c>
      <c r="D18" s="18">
        <v>8.25</v>
      </c>
      <c r="E18" s="34">
        <v>57</v>
      </c>
      <c r="F18" s="18">
        <v>4.3</v>
      </c>
      <c r="G18" s="18">
        <v>182</v>
      </c>
      <c r="H18" s="18">
        <v>18</v>
      </c>
      <c r="I18" s="18">
        <v>2</v>
      </c>
      <c r="J18" s="35">
        <v>14</v>
      </c>
      <c r="K18" s="22"/>
      <c r="L18" s="17" t="s">
        <v>105</v>
      </c>
      <c r="M18" s="18">
        <v>7.45</v>
      </c>
      <c r="N18" s="18">
        <v>4.94</v>
      </c>
      <c r="O18" s="18">
        <v>8.85</v>
      </c>
      <c r="P18" s="34">
        <v>57</v>
      </c>
      <c r="Q18" s="18">
        <v>14</v>
      </c>
      <c r="R18" s="18">
        <v>152</v>
      </c>
      <c r="S18" s="18">
        <v>16</v>
      </c>
      <c r="T18" s="18">
        <v>5</v>
      </c>
      <c r="U18" s="35">
        <v>14</v>
      </c>
    </row>
    <row r="19" spans="1:21" ht="15">
      <c r="A19" s="17" t="s">
        <v>102</v>
      </c>
      <c r="B19" s="18">
        <v>7.1</v>
      </c>
      <c r="C19" s="18">
        <v>4.66</v>
      </c>
      <c r="D19" s="18">
        <v>8.3</v>
      </c>
      <c r="E19" s="34">
        <v>56</v>
      </c>
      <c r="F19" s="18">
        <v>4.4</v>
      </c>
      <c r="G19" s="18">
        <v>184</v>
      </c>
      <c r="H19" s="18">
        <v>19</v>
      </c>
      <c r="I19" s="18">
        <v>2.5</v>
      </c>
      <c r="J19" s="35">
        <v>15</v>
      </c>
      <c r="K19" s="22"/>
      <c r="L19" s="17" t="s">
        <v>155</v>
      </c>
      <c r="M19" s="18">
        <v>7.5</v>
      </c>
      <c r="N19" s="18">
        <v>4.96</v>
      </c>
      <c r="O19" s="18">
        <v>8.9</v>
      </c>
      <c r="P19" s="34">
        <v>56</v>
      </c>
      <c r="Q19" s="18">
        <v>14.5</v>
      </c>
      <c r="R19" s="18">
        <v>154</v>
      </c>
      <c r="S19" s="18">
        <v>17</v>
      </c>
      <c r="T19" s="18">
        <v>5.5</v>
      </c>
      <c r="U19" s="35">
        <v>15</v>
      </c>
    </row>
    <row r="20" spans="1:21" ht="15">
      <c r="A20" s="17" t="s">
        <v>186</v>
      </c>
      <c r="B20" s="18">
        <v>7.15</v>
      </c>
      <c r="C20" s="18">
        <v>4.68</v>
      </c>
      <c r="D20" s="18">
        <v>8.35</v>
      </c>
      <c r="E20" s="34">
        <v>55</v>
      </c>
      <c r="F20" s="18">
        <v>5</v>
      </c>
      <c r="G20" s="18">
        <v>186</v>
      </c>
      <c r="H20" s="18">
        <v>20</v>
      </c>
      <c r="I20" s="18">
        <v>3</v>
      </c>
      <c r="J20" s="35">
        <v>16</v>
      </c>
      <c r="K20" s="22"/>
      <c r="L20" s="17" t="s">
        <v>156</v>
      </c>
      <c r="M20" s="18">
        <v>7.55</v>
      </c>
      <c r="N20" s="18">
        <v>4.98</v>
      </c>
      <c r="O20" s="18">
        <v>8.95</v>
      </c>
      <c r="P20" s="34">
        <v>55</v>
      </c>
      <c r="Q20" s="18">
        <v>15</v>
      </c>
      <c r="R20" s="18">
        <v>156</v>
      </c>
      <c r="S20" s="18">
        <v>18</v>
      </c>
      <c r="T20" s="18">
        <v>6</v>
      </c>
      <c r="U20" s="35">
        <v>16</v>
      </c>
    </row>
    <row r="21" spans="1:21" ht="15">
      <c r="A21" s="17" t="s">
        <v>163</v>
      </c>
      <c r="B21" s="18">
        <v>7.16</v>
      </c>
      <c r="C21" s="18">
        <v>4.7</v>
      </c>
      <c r="D21" s="18">
        <v>8.4</v>
      </c>
      <c r="E21" s="34">
        <v>54</v>
      </c>
      <c r="F21" s="18">
        <v>5.4</v>
      </c>
      <c r="G21" s="18">
        <v>188</v>
      </c>
      <c r="H21" s="18">
        <v>21</v>
      </c>
      <c r="I21" s="18">
        <v>3.5</v>
      </c>
      <c r="J21" s="35">
        <v>17</v>
      </c>
      <c r="K21" s="22"/>
      <c r="L21" s="17" t="s">
        <v>106</v>
      </c>
      <c r="M21" s="18">
        <v>7.56</v>
      </c>
      <c r="N21" s="18">
        <v>5</v>
      </c>
      <c r="O21" s="18">
        <v>9</v>
      </c>
      <c r="P21" s="34">
        <v>54</v>
      </c>
      <c r="Q21" s="18">
        <v>15.5</v>
      </c>
      <c r="R21" s="18">
        <v>158</v>
      </c>
      <c r="S21" s="18">
        <v>19</v>
      </c>
      <c r="T21" s="18">
        <v>6.5</v>
      </c>
      <c r="U21" s="35">
        <v>17</v>
      </c>
    </row>
    <row r="22" spans="1:21" ht="15">
      <c r="A22" s="17" t="s">
        <v>103</v>
      </c>
      <c r="B22" s="18">
        <v>7.2</v>
      </c>
      <c r="C22" s="18">
        <v>4.74</v>
      </c>
      <c r="D22" s="18">
        <v>8.45</v>
      </c>
      <c r="E22" s="34">
        <v>53</v>
      </c>
      <c r="F22" s="18">
        <v>5.5</v>
      </c>
      <c r="G22" s="18">
        <v>190</v>
      </c>
      <c r="H22" s="18">
        <v>22</v>
      </c>
      <c r="I22" s="18">
        <v>4</v>
      </c>
      <c r="J22" s="35">
        <v>18</v>
      </c>
      <c r="K22" s="22"/>
      <c r="L22" s="17" t="s">
        <v>157</v>
      </c>
      <c r="M22" s="18">
        <v>7.6</v>
      </c>
      <c r="N22" s="18">
        <v>5.04</v>
      </c>
      <c r="O22" s="18">
        <v>9.05</v>
      </c>
      <c r="P22" s="34">
        <v>53</v>
      </c>
      <c r="Q22" s="18">
        <v>16</v>
      </c>
      <c r="R22" s="18">
        <v>160</v>
      </c>
      <c r="S22" s="18">
        <v>19.5</v>
      </c>
      <c r="T22" s="18">
        <v>7</v>
      </c>
      <c r="U22" s="35">
        <v>18</v>
      </c>
    </row>
    <row r="23" spans="1:21" ht="15">
      <c r="A23" s="17" t="s">
        <v>187</v>
      </c>
      <c r="B23" s="18">
        <v>7.25</v>
      </c>
      <c r="C23" s="18">
        <v>4.76</v>
      </c>
      <c r="D23" s="18">
        <v>8.5</v>
      </c>
      <c r="E23" s="34">
        <v>52</v>
      </c>
      <c r="F23" s="18">
        <v>6</v>
      </c>
      <c r="G23" s="18">
        <v>192</v>
      </c>
      <c r="H23" s="18">
        <v>22.5</v>
      </c>
      <c r="I23" s="18">
        <v>4.5</v>
      </c>
      <c r="J23" s="35">
        <v>19</v>
      </c>
      <c r="K23" s="22"/>
      <c r="L23" s="17" t="s">
        <v>53</v>
      </c>
      <c r="M23" s="18">
        <v>7.65</v>
      </c>
      <c r="N23" s="18">
        <v>5.06</v>
      </c>
      <c r="O23" s="18">
        <v>9.1</v>
      </c>
      <c r="P23" s="34">
        <v>52</v>
      </c>
      <c r="Q23" s="18">
        <v>16.5</v>
      </c>
      <c r="R23" s="18">
        <v>162</v>
      </c>
      <c r="S23" s="18">
        <v>20</v>
      </c>
      <c r="T23" s="18">
        <v>7.5</v>
      </c>
      <c r="U23" s="35">
        <v>19</v>
      </c>
    </row>
    <row r="24" spans="1:21" ht="15">
      <c r="A24" s="17" t="s">
        <v>164</v>
      </c>
      <c r="B24" s="18">
        <v>7.26</v>
      </c>
      <c r="C24" s="18">
        <v>4.78</v>
      </c>
      <c r="D24" s="18">
        <v>8.55</v>
      </c>
      <c r="E24" s="34">
        <v>51</v>
      </c>
      <c r="F24" s="18">
        <v>6.5</v>
      </c>
      <c r="G24" s="18">
        <v>194</v>
      </c>
      <c r="H24" s="18">
        <v>23</v>
      </c>
      <c r="I24" s="18">
        <v>5</v>
      </c>
      <c r="J24" s="35">
        <v>20</v>
      </c>
      <c r="K24" s="22"/>
      <c r="L24" s="17" t="s">
        <v>55</v>
      </c>
      <c r="M24" s="18">
        <v>7.66</v>
      </c>
      <c r="N24" s="18">
        <v>5.08</v>
      </c>
      <c r="O24" s="18">
        <v>9.15</v>
      </c>
      <c r="P24" s="34">
        <v>51</v>
      </c>
      <c r="Q24" s="18">
        <v>17</v>
      </c>
      <c r="R24" s="18">
        <v>164</v>
      </c>
      <c r="S24" s="18">
        <v>20.5</v>
      </c>
      <c r="T24" s="18">
        <v>8</v>
      </c>
      <c r="U24" s="35">
        <v>20</v>
      </c>
    </row>
    <row r="25" spans="1:21" ht="15">
      <c r="A25" s="17" t="s">
        <v>104</v>
      </c>
      <c r="B25" s="18">
        <v>7.3</v>
      </c>
      <c r="C25" s="18">
        <v>4.8</v>
      </c>
      <c r="D25" s="18">
        <v>8.6</v>
      </c>
      <c r="E25" s="34">
        <v>50</v>
      </c>
      <c r="F25" s="18">
        <v>6.6</v>
      </c>
      <c r="G25" s="18">
        <v>196</v>
      </c>
      <c r="H25" s="18">
        <v>23.5</v>
      </c>
      <c r="I25" s="18">
        <v>5.5</v>
      </c>
      <c r="J25" s="35">
        <v>21</v>
      </c>
      <c r="K25" s="22"/>
      <c r="L25" s="17" t="s">
        <v>57</v>
      </c>
      <c r="M25" s="18">
        <v>7.7</v>
      </c>
      <c r="N25" s="18">
        <v>5.1</v>
      </c>
      <c r="O25" s="18">
        <v>9.2</v>
      </c>
      <c r="P25" s="34">
        <v>50</v>
      </c>
      <c r="Q25" s="18">
        <v>17.5</v>
      </c>
      <c r="R25" s="18">
        <v>166</v>
      </c>
      <c r="S25" s="18">
        <v>21</v>
      </c>
      <c r="T25" s="18">
        <v>8.5</v>
      </c>
      <c r="U25" s="35">
        <v>21</v>
      </c>
    </row>
    <row r="26" spans="1:21" ht="15">
      <c r="A26" s="17" t="s">
        <v>45</v>
      </c>
      <c r="B26" s="18">
        <v>7.35</v>
      </c>
      <c r="C26" s="18">
        <v>4.82</v>
      </c>
      <c r="D26" s="18">
        <v>8.64</v>
      </c>
      <c r="E26" s="34">
        <v>49</v>
      </c>
      <c r="F26" s="18">
        <v>7</v>
      </c>
      <c r="G26" s="18">
        <v>198</v>
      </c>
      <c r="H26" s="18">
        <v>24</v>
      </c>
      <c r="I26" s="18">
        <v>6</v>
      </c>
      <c r="J26" s="35">
        <v>22</v>
      </c>
      <c r="K26" s="22"/>
      <c r="L26" s="17" t="s">
        <v>58</v>
      </c>
      <c r="M26" s="18">
        <v>7.75</v>
      </c>
      <c r="N26" s="18">
        <v>5.12</v>
      </c>
      <c r="O26" s="18">
        <v>9.24</v>
      </c>
      <c r="P26" s="34">
        <v>49</v>
      </c>
      <c r="Q26" s="18">
        <v>18</v>
      </c>
      <c r="R26" s="18">
        <v>168</v>
      </c>
      <c r="S26" s="18">
        <v>21.5</v>
      </c>
      <c r="T26" s="18">
        <v>9</v>
      </c>
      <c r="U26" s="35">
        <v>22</v>
      </c>
    </row>
    <row r="27" spans="1:21" ht="15">
      <c r="A27" s="17" t="s">
        <v>188</v>
      </c>
      <c r="B27" s="18">
        <v>7.36</v>
      </c>
      <c r="C27" s="18">
        <v>4.84</v>
      </c>
      <c r="D27" s="18">
        <v>8.68</v>
      </c>
      <c r="E27" s="34">
        <v>48</v>
      </c>
      <c r="F27" s="18">
        <v>7.6</v>
      </c>
      <c r="G27" s="18">
        <v>200</v>
      </c>
      <c r="H27" s="18">
        <v>24.5</v>
      </c>
      <c r="I27" s="18">
        <v>6.5</v>
      </c>
      <c r="J27" s="35">
        <v>23</v>
      </c>
      <c r="K27" s="22"/>
      <c r="L27" s="17" t="s">
        <v>166</v>
      </c>
      <c r="M27" s="18">
        <v>7.76</v>
      </c>
      <c r="N27" s="18">
        <v>5.14</v>
      </c>
      <c r="O27" s="18">
        <v>9.28</v>
      </c>
      <c r="P27" s="34">
        <v>48</v>
      </c>
      <c r="Q27" s="18">
        <v>18.5</v>
      </c>
      <c r="R27" s="18">
        <v>170</v>
      </c>
      <c r="S27" s="18">
        <v>22</v>
      </c>
      <c r="T27" s="18">
        <v>9.5</v>
      </c>
      <c r="U27" s="35">
        <v>23</v>
      </c>
    </row>
    <row r="28" spans="1:21" ht="15">
      <c r="A28" s="17" t="s">
        <v>46</v>
      </c>
      <c r="B28" s="18">
        <v>7.37</v>
      </c>
      <c r="C28" s="18">
        <v>4.86</v>
      </c>
      <c r="D28" s="18">
        <v>8.7</v>
      </c>
      <c r="E28" s="34">
        <v>47</v>
      </c>
      <c r="F28" s="18">
        <v>7.7</v>
      </c>
      <c r="G28" s="18">
        <v>202</v>
      </c>
      <c r="H28" s="18">
        <v>25</v>
      </c>
      <c r="I28" s="18">
        <v>7</v>
      </c>
      <c r="J28" s="35">
        <v>24</v>
      </c>
      <c r="K28" s="22"/>
      <c r="L28" s="17" t="s">
        <v>59</v>
      </c>
      <c r="M28" s="18">
        <v>7.77</v>
      </c>
      <c r="N28" s="18">
        <v>5.16</v>
      </c>
      <c r="O28" s="18">
        <v>9.3</v>
      </c>
      <c r="P28" s="34">
        <v>47</v>
      </c>
      <c r="Q28" s="18">
        <v>19</v>
      </c>
      <c r="R28" s="18">
        <v>172</v>
      </c>
      <c r="S28" s="18">
        <v>22.5</v>
      </c>
      <c r="T28" s="18">
        <v>10</v>
      </c>
      <c r="U28" s="35">
        <v>24</v>
      </c>
    </row>
    <row r="29" spans="1:21" ht="15">
      <c r="A29" s="17" t="s">
        <v>165</v>
      </c>
      <c r="B29" s="18">
        <v>7.4</v>
      </c>
      <c r="C29" s="18">
        <v>4.88</v>
      </c>
      <c r="D29" s="18">
        <v>8.74</v>
      </c>
      <c r="E29" s="34">
        <v>46</v>
      </c>
      <c r="F29" s="18">
        <v>7.8</v>
      </c>
      <c r="G29" s="18">
        <v>204</v>
      </c>
      <c r="H29" s="18">
        <v>25.5</v>
      </c>
      <c r="I29" s="18">
        <v>7.5</v>
      </c>
      <c r="J29" s="35">
        <v>25</v>
      </c>
      <c r="K29" s="22"/>
      <c r="L29" s="17" t="s">
        <v>107</v>
      </c>
      <c r="M29" s="18">
        <v>7.8</v>
      </c>
      <c r="N29" s="18">
        <v>5.18</v>
      </c>
      <c r="O29" s="18">
        <v>9.34</v>
      </c>
      <c r="P29" s="34">
        <v>46</v>
      </c>
      <c r="Q29" s="18">
        <v>19.5</v>
      </c>
      <c r="R29" s="18">
        <v>174</v>
      </c>
      <c r="S29" s="18">
        <v>23</v>
      </c>
      <c r="T29" s="18">
        <v>10.5</v>
      </c>
      <c r="U29" s="35">
        <v>25</v>
      </c>
    </row>
    <row r="30" spans="1:21" ht="15">
      <c r="A30" s="17" t="s">
        <v>47</v>
      </c>
      <c r="B30" s="18">
        <v>7.45</v>
      </c>
      <c r="C30" s="18">
        <v>4.9</v>
      </c>
      <c r="D30" s="18">
        <v>8.78</v>
      </c>
      <c r="E30" s="34">
        <v>45</v>
      </c>
      <c r="F30" s="18">
        <v>8</v>
      </c>
      <c r="G30" s="18">
        <v>206</v>
      </c>
      <c r="H30" s="18">
        <v>26</v>
      </c>
      <c r="I30" s="18">
        <v>8</v>
      </c>
      <c r="J30" s="35">
        <v>26</v>
      </c>
      <c r="K30" s="22"/>
      <c r="L30" s="17" t="s">
        <v>60</v>
      </c>
      <c r="M30" s="18">
        <v>7.85</v>
      </c>
      <c r="N30" s="18">
        <v>5.2</v>
      </c>
      <c r="O30" s="18">
        <v>9.38</v>
      </c>
      <c r="P30" s="34">
        <v>45</v>
      </c>
      <c r="Q30" s="18">
        <v>20</v>
      </c>
      <c r="R30" s="18">
        <v>176</v>
      </c>
      <c r="S30" s="18">
        <v>23.5</v>
      </c>
      <c r="T30" s="18">
        <v>11</v>
      </c>
      <c r="U30" s="35">
        <v>26</v>
      </c>
    </row>
    <row r="31" spans="1:21" ht="15">
      <c r="A31" s="17" t="s">
        <v>105</v>
      </c>
      <c r="B31" s="18">
        <v>7.46</v>
      </c>
      <c r="C31" s="18">
        <v>4.92</v>
      </c>
      <c r="D31" s="18">
        <v>8.8</v>
      </c>
      <c r="E31" s="34">
        <v>44</v>
      </c>
      <c r="F31" s="18">
        <v>8.7</v>
      </c>
      <c r="G31" s="18">
        <v>207</v>
      </c>
      <c r="H31" s="18">
        <v>26.5</v>
      </c>
      <c r="I31" s="18">
        <v>8.5</v>
      </c>
      <c r="J31" s="35">
        <v>27</v>
      </c>
      <c r="K31" s="22"/>
      <c r="L31" s="17" t="s">
        <v>61</v>
      </c>
      <c r="M31" s="18">
        <v>7.86</v>
      </c>
      <c r="N31" s="18">
        <v>5.22</v>
      </c>
      <c r="O31" s="18">
        <v>9.4</v>
      </c>
      <c r="P31" s="34">
        <v>44</v>
      </c>
      <c r="Q31" s="18">
        <v>20.5</v>
      </c>
      <c r="R31" s="18">
        <v>178</v>
      </c>
      <c r="S31" s="18">
        <v>24</v>
      </c>
      <c r="T31" s="18">
        <v>11.5</v>
      </c>
      <c r="U31" s="35">
        <v>27</v>
      </c>
    </row>
    <row r="32" spans="1:21" ht="15">
      <c r="A32" s="17" t="s">
        <v>48</v>
      </c>
      <c r="B32" s="18">
        <v>7.47</v>
      </c>
      <c r="C32" s="18">
        <v>4.94</v>
      </c>
      <c r="D32" s="18">
        <v>8.84</v>
      </c>
      <c r="E32" s="34">
        <v>43</v>
      </c>
      <c r="F32" s="18">
        <v>8.8</v>
      </c>
      <c r="G32" s="18">
        <v>208</v>
      </c>
      <c r="H32" s="18">
        <v>27</v>
      </c>
      <c r="I32" s="18">
        <v>9</v>
      </c>
      <c r="J32" s="35">
        <v>28</v>
      </c>
      <c r="K32" s="22"/>
      <c r="L32" s="17" t="s">
        <v>62</v>
      </c>
      <c r="M32" s="18">
        <v>7.87</v>
      </c>
      <c r="N32" s="18">
        <v>5.24</v>
      </c>
      <c r="O32" s="18">
        <v>9.44</v>
      </c>
      <c r="P32" s="34">
        <v>43</v>
      </c>
      <c r="Q32" s="18">
        <v>21</v>
      </c>
      <c r="R32" s="18">
        <v>180</v>
      </c>
      <c r="S32" s="18">
        <v>24.5</v>
      </c>
      <c r="T32" s="18">
        <v>12</v>
      </c>
      <c r="U32" s="35">
        <v>28</v>
      </c>
    </row>
    <row r="33" spans="1:21" ht="15">
      <c r="A33" s="17" t="s">
        <v>155</v>
      </c>
      <c r="B33" s="18">
        <v>7.5</v>
      </c>
      <c r="C33" s="18">
        <v>4.96</v>
      </c>
      <c r="D33" s="18">
        <v>8.88</v>
      </c>
      <c r="E33" s="34">
        <v>42</v>
      </c>
      <c r="F33" s="18">
        <v>8.9</v>
      </c>
      <c r="G33" s="18">
        <v>209</v>
      </c>
      <c r="H33" s="18">
        <v>27.5</v>
      </c>
      <c r="I33" s="18">
        <v>9.5</v>
      </c>
      <c r="J33" s="35">
        <v>29</v>
      </c>
      <c r="K33" s="22"/>
      <c r="L33" s="17" t="s">
        <v>63</v>
      </c>
      <c r="M33" s="18">
        <v>7.9</v>
      </c>
      <c r="N33" s="18">
        <v>5.26</v>
      </c>
      <c r="O33" s="18">
        <v>9.48</v>
      </c>
      <c r="P33" s="34">
        <v>42</v>
      </c>
      <c r="Q33" s="18">
        <v>21.5</v>
      </c>
      <c r="R33" s="18">
        <v>182</v>
      </c>
      <c r="S33" s="18">
        <v>25</v>
      </c>
      <c r="T33" s="18">
        <v>12.5</v>
      </c>
      <c r="U33" s="35">
        <v>29</v>
      </c>
    </row>
    <row r="34" spans="1:21" ht="15">
      <c r="A34" s="17" t="s">
        <v>49</v>
      </c>
      <c r="B34" s="18">
        <v>7.55</v>
      </c>
      <c r="C34" s="18">
        <v>4.98</v>
      </c>
      <c r="D34" s="18">
        <v>8.9</v>
      </c>
      <c r="E34" s="34">
        <v>41</v>
      </c>
      <c r="F34" s="18">
        <v>9</v>
      </c>
      <c r="G34" s="18">
        <v>210</v>
      </c>
      <c r="H34" s="18">
        <v>28</v>
      </c>
      <c r="I34" s="18">
        <v>10</v>
      </c>
      <c r="J34" s="35">
        <v>30</v>
      </c>
      <c r="K34" s="22"/>
      <c r="L34" s="17" t="s">
        <v>64</v>
      </c>
      <c r="M34" s="18">
        <v>7.95</v>
      </c>
      <c r="N34" s="18">
        <v>5.28</v>
      </c>
      <c r="O34" s="18">
        <v>9.5</v>
      </c>
      <c r="P34" s="34">
        <v>41</v>
      </c>
      <c r="Q34" s="18">
        <v>22</v>
      </c>
      <c r="R34" s="18">
        <v>184</v>
      </c>
      <c r="S34" s="18">
        <v>25.5</v>
      </c>
      <c r="T34" s="18">
        <v>13</v>
      </c>
      <c r="U34" s="35">
        <v>30</v>
      </c>
    </row>
    <row r="35" spans="1:21" ht="15">
      <c r="A35" s="17" t="s">
        <v>156</v>
      </c>
      <c r="B35" s="18">
        <v>7.56</v>
      </c>
      <c r="C35" s="18">
        <v>5</v>
      </c>
      <c r="D35" s="18">
        <v>8.94</v>
      </c>
      <c r="E35" s="34">
        <v>40</v>
      </c>
      <c r="F35" s="18">
        <v>9.7</v>
      </c>
      <c r="G35" s="18">
        <v>211</v>
      </c>
      <c r="H35" s="18">
        <v>28.5</v>
      </c>
      <c r="I35" s="18">
        <v>10.5</v>
      </c>
      <c r="J35" s="35">
        <v>31</v>
      </c>
      <c r="K35" s="22"/>
      <c r="L35" s="17" t="s">
        <v>65</v>
      </c>
      <c r="M35" s="18">
        <v>7.96</v>
      </c>
      <c r="N35" s="18">
        <v>5.3</v>
      </c>
      <c r="O35" s="18">
        <v>9.55</v>
      </c>
      <c r="P35" s="34">
        <v>40</v>
      </c>
      <c r="Q35" s="18">
        <v>22.5</v>
      </c>
      <c r="R35" s="18">
        <v>186</v>
      </c>
      <c r="S35" s="18">
        <v>25.6</v>
      </c>
      <c r="T35" s="18">
        <v>13.5</v>
      </c>
      <c r="U35" s="35">
        <v>31</v>
      </c>
    </row>
    <row r="36" spans="1:21" ht="15">
      <c r="A36" s="17" t="s">
        <v>50</v>
      </c>
      <c r="B36" s="18">
        <v>7.57</v>
      </c>
      <c r="C36" s="18">
        <v>5.04</v>
      </c>
      <c r="D36" s="18">
        <v>8.98</v>
      </c>
      <c r="E36" s="34">
        <v>39</v>
      </c>
      <c r="F36" s="18">
        <v>9.8</v>
      </c>
      <c r="G36" s="18">
        <v>212</v>
      </c>
      <c r="H36" s="18">
        <v>29</v>
      </c>
      <c r="I36" s="18">
        <v>11</v>
      </c>
      <c r="J36" s="35">
        <v>32</v>
      </c>
      <c r="K36" s="22"/>
      <c r="L36" s="17" t="s">
        <v>66</v>
      </c>
      <c r="M36" s="18">
        <v>8</v>
      </c>
      <c r="N36" s="18">
        <v>5.32</v>
      </c>
      <c r="O36" s="18">
        <v>9.6</v>
      </c>
      <c r="P36" s="34">
        <v>39</v>
      </c>
      <c r="Q36" s="18">
        <v>23</v>
      </c>
      <c r="R36" s="18">
        <v>188</v>
      </c>
      <c r="S36" s="18">
        <v>26</v>
      </c>
      <c r="T36" s="18">
        <v>14</v>
      </c>
      <c r="U36" s="35">
        <v>32</v>
      </c>
    </row>
    <row r="37" spans="1:21" ht="15">
      <c r="A37" s="17" t="s">
        <v>106</v>
      </c>
      <c r="B37" s="18">
        <v>7.6</v>
      </c>
      <c r="C37" s="18">
        <v>5.06</v>
      </c>
      <c r="D37" s="18">
        <v>9</v>
      </c>
      <c r="E37" s="34">
        <v>38</v>
      </c>
      <c r="F37" s="18">
        <v>9.9</v>
      </c>
      <c r="G37" s="18">
        <v>213</v>
      </c>
      <c r="H37" s="18">
        <v>29.5</v>
      </c>
      <c r="I37" s="18">
        <v>11.5</v>
      </c>
      <c r="J37" s="35">
        <v>33</v>
      </c>
      <c r="K37" s="22"/>
      <c r="L37" s="17" t="s">
        <v>67</v>
      </c>
      <c r="M37" s="18">
        <v>8.05</v>
      </c>
      <c r="N37" s="18">
        <v>5.34</v>
      </c>
      <c r="O37" s="18">
        <v>9.65</v>
      </c>
      <c r="P37" s="34">
        <v>38</v>
      </c>
      <c r="Q37" s="18">
        <v>23.5</v>
      </c>
      <c r="R37" s="18">
        <v>190</v>
      </c>
      <c r="S37" s="18">
        <v>26.5</v>
      </c>
      <c r="T37" s="18">
        <v>14.5</v>
      </c>
      <c r="U37" s="35">
        <v>33</v>
      </c>
    </row>
    <row r="38" spans="1:21" ht="15">
      <c r="A38" s="17" t="s">
        <v>51</v>
      </c>
      <c r="B38" s="18">
        <v>7.65</v>
      </c>
      <c r="C38" s="18">
        <v>5.08</v>
      </c>
      <c r="D38" s="18">
        <v>9.05</v>
      </c>
      <c r="E38" s="34">
        <v>37</v>
      </c>
      <c r="F38" s="18">
        <v>10</v>
      </c>
      <c r="G38" s="18">
        <v>214</v>
      </c>
      <c r="H38" s="18">
        <v>30</v>
      </c>
      <c r="I38" s="18">
        <v>11.6</v>
      </c>
      <c r="J38" s="35">
        <v>34</v>
      </c>
      <c r="K38" s="22"/>
      <c r="L38" s="17" t="s">
        <v>68</v>
      </c>
      <c r="M38" s="18">
        <v>8.06</v>
      </c>
      <c r="N38" s="18">
        <v>5.36</v>
      </c>
      <c r="O38" s="18">
        <v>9.7</v>
      </c>
      <c r="P38" s="34">
        <v>37</v>
      </c>
      <c r="Q38" s="18">
        <v>24</v>
      </c>
      <c r="R38" s="18">
        <v>192</v>
      </c>
      <c r="S38" s="18">
        <v>26.6</v>
      </c>
      <c r="T38" s="18">
        <v>15</v>
      </c>
      <c r="U38" s="35">
        <v>34</v>
      </c>
    </row>
    <row r="39" spans="1:21" ht="15">
      <c r="A39" s="17" t="s">
        <v>157</v>
      </c>
      <c r="B39" s="18">
        <v>7.66</v>
      </c>
      <c r="C39" s="18">
        <v>5.1</v>
      </c>
      <c r="D39" s="18">
        <v>9.1</v>
      </c>
      <c r="E39" s="34">
        <v>36</v>
      </c>
      <c r="F39" s="18">
        <v>10.3</v>
      </c>
      <c r="G39" s="18">
        <v>215</v>
      </c>
      <c r="H39" s="18">
        <v>30.5</v>
      </c>
      <c r="I39" s="18">
        <v>12</v>
      </c>
      <c r="J39" s="35">
        <v>35</v>
      </c>
      <c r="K39" s="22"/>
      <c r="L39" s="17" t="s">
        <v>69</v>
      </c>
      <c r="M39" s="18">
        <v>8.1</v>
      </c>
      <c r="N39" s="18">
        <v>5.38</v>
      </c>
      <c r="O39" s="18">
        <v>9.75</v>
      </c>
      <c r="P39" s="34">
        <v>36</v>
      </c>
      <c r="Q39" s="18">
        <v>24.5</v>
      </c>
      <c r="R39" s="18">
        <v>194</v>
      </c>
      <c r="S39" s="18">
        <v>27</v>
      </c>
      <c r="T39" s="18">
        <v>15.5</v>
      </c>
      <c r="U39" s="35">
        <v>35</v>
      </c>
    </row>
    <row r="40" spans="1:21" ht="15">
      <c r="A40" s="17" t="s">
        <v>52</v>
      </c>
      <c r="B40" s="18">
        <v>7.7</v>
      </c>
      <c r="C40" s="18">
        <v>5.14</v>
      </c>
      <c r="D40" s="18">
        <v>9.15</v>
      </c>
      <c r="E40" s="34">
        <v>35</v>
      </c>
      <c r="F40" s="18">
        <v>10.4</v>
      </c>
      <c r="G40" s="18">
        <v>216</v>
      </c>
      <c r="H40" s="18">
        <v>31</v>
      </c>
      <c r="I40" s="18">
        <v>12.5</v>
      </c>
      <c r="J40" s="35">
        <v>36</v>
      </c>
      <c r="K40" s="22"/>
      <c r="L40" s="17" t="s">
        <v>70</v>
      </c>
      <c r="M40" s="18">
        <v>8.15</v>
      </c>
      <c r="N40" s="18">
        <v>5.4</v>
      </c>
      <c r="O40" s="18">
        <v>9.8</v>
      </c>
      <c r="P40" s="34">
        <v>35</v>
      </c>
      <c r="Q40" s="18">
        <v>25</v>
      </c>
      <c r="R40" s="18">
        <v>196</v>
      </c>
      <c r="S40" s="18">
        <v>27.5</v>
      </c>
      <c r="T40" s="18">
        <v>16</v>
      </c>
      <c r="U40" s="35">
        <v>36</v>
      </c>
    </row>
    <row r="41" spans="1:21" ht="15">
      <c r="A41" s="17" t="s">
        <v>54</v>
      </c>
      <c r="B41" s="18">
        <v>7.75</v>
      </c>
      <c r="C41" s="18">
        <v>5.16</v>
      </c>
      <c r="D41" s="18">
        <v>9.2</v>
      </c>
      <c r="E41" s="34">
        <v>34</v>
      </c>
      <c r="F41" s="18">
        <v>10.5</v>
      </c>
      <c r="G41" s="18">
        <v>217</v>
      </c>
      <c r="H41" s="18">
        <v>31.5</v>
      </c>
      <c r="I41" s="18">
        <v>12.6</v>
      </c>
      <c r="J41" s="35">
        <v>37</v>
      </c>
      <c r="K41" s="22"/>
      <c r="L41" s="17" t="s">
        <v>117</v>
      </c>
      <c r="M41" s="18">
        <v>8.16</v>
      </c>
      <c r="N41" s="18">
        <v>5.44</v>
      </c>
      <c r="O41" s="18">
        <v>9.85</v>
      </c>
      <c r="P41" s="34">
        <v>34</v>
      </c>
      <c r="Q41" s="18">
        <v>25.5</v>
      </c>
      <c r="R41" s="18">
        <v>197</v>
      </c>
      <c r="S41" s="18">
        <v>27.6</v>
      </c>
      <c r="T41" s="18">
        <v>16.5</v>
      </c>
      <c r="U41" s="35">
        <v>37</v>
      </c>
    </row>
    <row r="42" spans="1:21" ht="15">
      <c r="A42" s="17" t="s">
        <v>56</v>
      </c>
      <c r="B42" s="18">
        <v>7.76</v>
      </c>
      <c r="C42" s="18">
        <v>5.18</v>
      </c>
      <c r="D42" s="18">
        <v>9.25</v>
      </c>
      <c r="E42" s="34">
        <v>33</v>
      </c>
      <c r="F42" s="18">
        <v>11</v>
      </c>
      <c r="G42" s="18">
        <v>218</v>
      </c>
      <c r="H42" s="18">
        <v>32</v>
      </c>
      <c r="I42" s="18">
        <v>13</v>
      </c>
      <c r="J42" s="35">
        <v>38</v>
      </c>
      <c r="K42" s="22"/>
      <c r="L42" s="17" t="s">
        <v>196</v>
      </c>
      <c r="M42" s="18">
        <v>8.2</v>
      </c>
      <c r="N42" s="18">
        <v>5.46</v>
      </c>
      <c r="O42" s="18">
        <v>9.9</v>
      </c>
      <c r="P42" s="34">
        <v>33</v>
      </c>
      <c r="Q42" s="18">
        <v>26</v>
      </c>
      <c r="R42" s="18">
        <v>198</v>
      </c>
      <c r="S42" s="18">
        <v>28</v>
      </c>
      <c r="T42" s="18">
        <v>17</v>
      </c>
      <c r="U42" s="35">
        <v>38</v>
      </c>
    </row>
    <row r="43" spans="1:21" ht="15">
      <c r="A43" s="17" t="s">
        <v>58</v>
      </c>
      <c r="B43" s="18">
        <v>7.8</v>
      </c>
      <c r="C43" s="18">
        <v>5.2</v>
      </c>
      <c r="D43" s="18">
        <v>9.3</v>
      </c>
      <c r="E43" s="34">
        <v>32</v>
      </c>
      <c r="F43" s="18">
        <v>11.5</v>
      </c>
      <c r="G43" s="18">
        <v>219</v>
      </c>
      <c r="H43" s="18">
        <v>32.5</v>
      </c>
      <c r="I43" s="18">
        <v>13.5</v>
      </c>
      <c r="J43" s="35">
        <v>39</v>
      </c>
      <c r="K43" s="22"/>
      <c r="L43" s="17" t="s">
        <v>119</v>
      </c>
      <c r="M43" s="18">
        <v>8.25</v>
      </c>
      <c r="N43" s="18">
        <v>5.48</v>
      </c>
      <c r="O43" s="18">
        <v>9.95</v>
      </c>
      <c r="P43" s="34">
        <v>32</v>
      </c>
      <c r="Q43" s="18">
        <v>26.5</v>
      </c>
      <c r="R43" s="18">
        <v>199</v>
      </c>
      <c r="S43" s="18">
        <v>28.5</v>
      </c>
      <c r="T43" s="18">
        <v>17.5</v>
      </c>
      <c r="U43" s="35">
        <v>39</v>
      </c>
    </row>
    <row r="44" spans="1:21" ht="15">
      <c r="A44" s="17" t="s">
        <v>59</v>
      </c>
      <c r="B44" s="18">
        <v>7.85</v>
      </c>
      <c r="C44" s="18">
        <v>5.24</v>
      </c>
      <c r="D44" s="18">
        <v>9.35</v>
      </c>
      <c r="E44" s="34">
        <v>31</v>
      </c>
      <c r="F44" s="18">
        <v>11.6</v>
      </c>
      <c r="G44" s="18">
        <v>220</v>
      </c>
      <c r="H44" s="18">
        <v>33</v>
      </c>
      <c r="I44" s="18">
        <v>13.6</v>
      </c>
      <c r="J44" s="35">
        <v>40</v>
      </c>
      <c r="K44" s="22"/>
      <c r="L44" s="17" t="s">
        <v>197</v>
      </c>
      <c r="M44" s="18">
        <v>8.26</v>
      </c>
      <c r="N44" s="18">
        <v>5.5</v>
      </c>
      <c r="O44" s="18">
        <v>10</v>
      </c>
      <c r="P44" s="34">
        <v>31</v>
      </c>
      <c r="Q44" s="18">
        <v>27</v>
      </c>
      <c r="R44" s="18">
        <v>200</v>
      </c>
      <c r="S44" s="18">
        <v>28.6</v>
      </c>
      <c r="T44" s="18">
        <v>17.6</v>
      </c>
      <c r="U44" s="35">
        <v>40</v>
      </c>
    </row>
    <row r="45" spans="1:21" ht="15">
      <c r="A45" s="17" t="s">
        <v>60</v>
      </c>
      <c r="B45" s="18">
        <v>7.86</v>
      </c>
      <c r="C45" s="18">
        <v>5.26</v>
      </c>
      <c r="D45" s="18">
        <v>9.4</v>
      </c>
      <c r="E45" s="34">
        <v>30</v>
      </c>
      <c r="F45" s="18">
        <v>11.7</v>
      </c>
      <c r="G45" s="18">
        <v>221</v>
      </c>
      <c r="H45" s="18">
        <v>33.5</v>
      </c>
      <c r="I45" s="18">
        <v>14</v>
      </c>
      <c r="J45" s="35">
        <v>41</v>
      </c>
      <c r="K45" s="22"/>
      <c r="L45" s="17" t="s">
        <v>198</v>
      </c>
      <c r="M45" s="18">
        <v>8.3</v>
      </c>
      <c r="N45" s="18">
        <v>5.54</v>
      </c>
      <c r="O45" s="18">
        <v>10.05</v>
      </c>
      <c r="P45" s="34">
        <v>30</v>
      </c>
      <c r="Q45" s="18">
        <v>27.5</v>
      </c>
      <c r="R45" s="18">
        <v>201</v>
      </c>
      <c r="S45" s="18">
        <v>29</v>
      </c>
      <c r="T45" s="18">
        <v>18</v>
      </c>
      <c r="U45" s="35">
        <v>41</v>
      </c>
    </row>
    <row r="46" spans="1:21" ht="15">
      <c r="A46" s="17" t="s">
        <v>61</v>
      </c>
      <c r="B46" s="18">
        <v>7.9</v>
      </c>
      <c r="C46" s="18">
        <v>5.28</v>
      </c>
      <c r="D46" s="18">
        <v>9.45</v>
      </c>
      <c r="E46" s="34">
        <v>29</v>
      </c>
      <c r="F46" s="18">
        <v>12</v>
      </c>
      <c r="G46" s="18">
        <v>222</v>
      </c>
      <c r="H46" s="18">
        <v>34</v>
      </c>
      <c r="I46" s="18">
        <v>14.5</v>
      </c>
      <c r="J46" s="35">
        <v>42</v>
      </c>
      <c r="K46" s="22"/>
      <c r="L46" s="17" t="s">
        <v>199</v>
      </c>
      <c r="M46" s="18">
        <v>8.35</v>
      </c>
      <c r="N46" s="18">
        <v>5.56</v>
      </c>
      <c r="O46" s="18">
        <v>10.1</v>
      </c>
      <c r="P46" s="34">
        <v>29</v>
      </c>
      <c r="Q46" s="18">
        <v>28</v>
      </c>
      <c r="R46" s="18">
        <v>202</v>
      </c>
      <c r="S46" s="18">
        <v>29.5</v>
      </c>
      <c r="T46" s="18">
        <v>18.5</v>
      </c>
      <c r="U46" s="35">
        <v>42</v>
      </c>
    </row>
    <row r="47" spans="1:21" ht="15">
      <c r="A47" s="17" t="s">
        <v>62</v>
      </c>
      <c r="B47" s="18">
        <v>7.95</v>
      </c>
      <c r="C47" s="18">
        <v>5.3</v>
      </c>
      <c r="D47" s="18">
        <v>9.5</v>
      </c>
      <c r="E47" s="34">
        <v>28</v>
      </c>
      <c r="F47" s="18">
        <v>12.5</v>
      </c>
      <c r="G47" s="18">
        <v>223</v>
      </c>
      <c r="H47" s="18">
        <v>34.5</v>
      </c>
      <c r="I47" s="18">
        <v>14.6</v>
      </c>
      <c r="J47" s="35">
        <v>43</v>
      </c>
      <c r="K47" s="22"/>
      <c r="L47" s="17" t="s">
        <v>190</v>
      </c>
      <c r="M47" s="18">
        <v>8.36</v>
      </c>
      <c r="N47" s="18">
        <v>5.58</v>
      </c>
      <c r="O47" s="18">
        <v>10.15</v>
      </c>
      <c r="P47" s="34">
        <v>28</v>
      </c>
      <c r="Q47" s="18">
        <v>28.5</v>
      </c>
      <c r="R47" s="18">
        <v>203</v>
      </c>
      <c r="S47" s="18">
        <v>29.6</v>
      </c>
      <c r="T47" s="18">
        <v>18.6</v>
      </c>
      <c r="U47" s="35">
        <v>43</v>
      </c>
    </row>
    <row r="48" spans="1:21" ht="15">
      <c r="A48" s="17" t="s">
        <v>63</v>
      </c>
      <c r="B48" s="18">
        <v>7.96</v>
      </c>
      <c r="C48" s="18">
        <v>5.34</v>
      </c>
      <c r="D48" s="18">
        <v>9.55</v>
      </c>
      <c r="E48" s="34">
        <v>27</v>
      </c>
      <c r="F48" s="18">
        <v>12.6</v>
      </c>
      <c r="G48" s="18">
        <v>224</v>
      </c>
      <c r="H48" s="18">
        <v>35</v>
      </c>
      <c r="I48" s="18">
        <v>15</v>
      </c>
      <c r="J48" s="35">
        <v>44</v>
      </c>
      <c r="K48" s="22"/>
      <c r="L48" s="17" t="s">
        <v>200</v>
      </c>
      <c r="M48" s="18">
        <v>8.4</v>
      </c>
      <c r="N48" s="18">
        <v>5.6</v>
      </c>
      <c r="O48" s="18">
        <v>10.2</v>
      </c>
      <c r="P48" s="34">
        <v>27</v>
      </c>
      <c r="Q48" s="18">
        <v>29</v>
      </c>
      <c r="R48" s="18">
        <v>204</v>
      </c>
      <c r="S48" s="18">
        <v>30</v>
      </c>
      <c r="T48" s="18">
        <v>19</v>
      </c>
      <c r="U48" s="35">
        <v>44</v>
      </c>
    </row>
    <row r="49" spans="1:21" ht="15">
      <c r="A49" s="17" t="s">
        <v>64</v>
      </c>
      <c r="B49" s="18">
        <v>8</v>
      </c>
      <c r="C49" s="18">
        <v>5.36</v>
      </c>
      <c r="D49" s="18">
        <v>9.6</v>
      </c>
      <c r="E49" s="34">
        <v>26</v>
      </c>
      <c r="F49" s="18">
        <v>12.7</v>
      </c>
      <c r="G49" s="18">
        <v>225</v>
      </c>
      <c r="H49" s="18">
        <v>35.5</v>
      </c>
      <c r="I49" s="18">
        <v>15.5</v>
      </c>
      <c r="J49" s="35">
        <v>45</v>
      </c>
      <c r="K49" s="22"/>
      <c r="L49" s="17" t="s">
        <v>201</v>
      </c>
      <c r="M49" s="18">
        <v>8.45</v>
      </c>
      <c r="N49" s="18">
        <v>5.64</v>
      </c>
      <c r="O49" s="18">
        <v>10.25</v>
      </c>
      <c r="P49" s="34">
        <v>26</v>
      </c>
      <c r="Q49" s="18">
        <v>29.5</v>
      </c>
      <c r="R49" s="18">
        <v>205</v>
      </c>
      <c r="S49" s="18">
        <v>30.5</v>
      </c>
      <c r="T49" s="18">
        <v>19.5</v>
      </c>
      <c r="U49" s="35">
        <v>45</v>
      </c>
    </row>
    <row r="50" spans="1:21" ht="15">
      <c r="A50" s="17" t="s">
        <v>65</v>
      </c>
      <c r="B50" s="18">
        <v>8.05</v>
      </c>
      <c r="C50" s="18">
        <v>5.38</v>
      </c>
      <c r="D50" s="18">
        <v>9.65</v>
      </c>
      <c r="E50" s="34">
        <v>25</v>
      </c>
      <c r="F50" s="18">
        <v>13</v>
      </c>
      <c r="G50" s="18">
        <v>226</v>
      </c>
      <c r="H50" s="18">
        <v>35.6</v>
      </c>
      <c r="I50" s="18">
        <v>15.6</v>
      </c>
      <c r="J50" s="35">
        <v>46</v>
      </c>
      <c r="K50" s="22"/>
      <c r="L50" s="17" t="s">
        <v>202</v>
      </c>
      <c r="M50" s="18">
        <v>8.5</v>
      </c>
      <c r="N50" s="18">
        <v>5.66</v>
      </c>
      <c r="O50" s="18">
        <v>10.3</v>
      </c>
      <c r="P50" s="34">
        <v>25</v>
      </c>
      <c r="Q50" s="18">
        <v>29.6</v>
      </c>
      <c r="R50" s="18">
        <v>206</v>
      </c>
      <c r="S50" s="18">
        <v>30.6</v>
      </c>
      <c r="T50" s="18">
        <v>19.6</v>
      </c>
      <c r="U50" s="35">
        <v>46</v>
      </c>
    </row>
    <row r="51" spans="1:21" ht="15">
      <c r="A51" s="17" t="s">
        <v>112</v>
      </c>
      <c r="B51" s="18">
        <v>8.06</v>
      </c>
      <c r="C51" s="18">
        <v>5.4</v>
      </c>
      <c r="D51" s="18">
        <v>9.7</v>
      </c>
      <c r="E51" s="34">
        <v>24</v>
      </c>
      <c r="F51" s="18">
        <v>13.5</v>
      </c>
      <c r="G51" s="18">
        <v>227</v>
      </c>
      <c r="H51" s="18">
        <v>36</v>
      </c>
      <c r="I51" s="18">
        <v>16</v>
      </c>
      <c r="J51" s="35">
        <v>47</v>
      </c>
      <c r="K51" s="22"/>
      <c r="L51" s="17" t="s">
        <v>192</v>
      </c>
      <c r="M51" s="18">
        <v>8.55</v>
      </c>
      <c r="N51" s="18">
        <v>5.68</v>
      </c>
      <c r="O51" s="18">
        <v>10.35</v>
      </c>
      <c r="P51" s="34">
        <v>24</v>
      </c>
      <c r="Q51" s="18">
        <v>30</v>
      </c>
      <c r="R51" s="18">
        <v>207</v>
      </c>
      <c r="S51" s="18">
        <v>31</v>
      </c>
      <c r="T51" s="18">
        <v>20</v>
      </c>
      <c r="U51" s="35">
        <v>47</v>
      </c>
    </row>
    <row r="52" spans="1:21" ht="15">
      <c r="A52" s="17" t="s">
        <v>68</v>
      </c>
      <c r="B52" s="18">
        <v>8.1</v>
      </c>
      <c r="C52" s="18">
        <v>5.44</v>
      </c>
      <c r="D52" s="18">
        <v>9.75</v>
      </c>
      <c r="E52" s="34">
        <v>23</v>
      </c>
      <c r="F52" s="18">
        <v>13.6</v>
      </c>
      <c r="G52" s="18">
        <v>228</v>
      </c>
      <c r="H52" s="18">
        <v>36.5</v>
      </c>
      <c r="I52" s="18">
        <v>16.5</v>
      </c>
      <c r="J52" s="35">
        <v>48</v>
      </c>
      <c r="K52" s="22"/>
      <c r="L52" s="17" t="s">
        <v>203</v>
      </c>
      <c r="M52" s="18">
        <v>8.6</v>
      </c>
      <c r="N52" s="18">
        <v>5.7</v>
      </c>
      <c r="O52" s="18">
        <v>10.4</v>
      </c>
      <c r="P52" s="34">
        <v>23</v>
      </c>
      <c r="Q52" s="18">
        <v>30.5</v>
      </c>
      <c r="R52" s="18">
        <v>208</v>
      </c>
      <c r="S52" s="18">
        <v>31.5</v>
      </c>
      <c r="T52" s="18">
        <v>20.5</v>
      </c>
      <c r="U52" s="35">
        <v>48</v>
      </c>
    </row>
    <row r="53" spans="1:21" ht="15">
      <c r="A53" s="17" t="s">
        <v>115</v>
      </c>
      <c r="B53" s="18">
        <v>8.15</v>
      </c>
      <c r="C53" s="18">
        <v>5.46</v>
      </c>
      <c r="D53" s="18">
        <v>9.8</v>
      </c>
      <c r="E53" s="34">
        <v>22</v>
      </c>
      <c r="F53" s="18">
        <v>13.7</v>
      </c>
      <c r="G53" s="18">
        <v>229</v>
      </c>
      <c r="H53" s="18">
        <v>36.6</v>
      </c>
      <c r="I53" s="18">
        <v>16.6</v>
      </c>
      <c r="J53" s="35">
        <v>49</v>
      </c>
      <c r="K53" s="22"/>
      <c r="L53" s="17" t="s">
        <v>83</v>
      </c>
      <c r="M53" s="18">
        <v>8.65</v>
      </c>
      <c r="N53" s="18">
        <v>5.74</v>
      </c>
      <c r="O53" s="18">
        <v>10.45</v>
      </c>
      <c r="P53" s="34">
        <v>22</v>
      </c>
      <c r="Q53" s="18">
        <v>30.6</v>
      </c>
      <c r="R53" s="18">
        <v>209</v>
      </c>
      <c r="S53" s="18">
        <v>31.6</v>
      </c>
      <c r="T53" s="18">
        <v>20.6</v>
      </c>
      <c r="U53" s="35">
        <v>49</v>
      </c>
    </row>
    <row r="54" spans="1:21" ht="15">
      <c r="A54" s="17" t="s">
        <v>71</v>
      </c>
      <c r="B54" s="18">
        <v>8.16</v>
      </c>
      <c r="C54" s="18">
        <v>5.48</v>
      </c>
      <c r="D54" s="18">
        <v>9.85</v>
      </c>
      <c r="E54" s="34">
        <v>21</v>
      </c>
      <c r="F54" s="18">
        <v>14</v>
      </c>
      <c r="G54" s="18">
        <v>230</v>
      </c>
      <c r="H54" s="18">
        <v>37</v>
      </c>
      <c r="I54" s="18">
        <v>17</v>
      </c>
      <c r="J54" s="35">
        <v>50</v>
      </c>
      <c r="K54" s="22"/>
      <c r="L54" s="17" t="s">
        <v>204</v>
      </c>
      <c r="M54" s="18">
        <v>8.7</v>
      </c>
      <c r="N54" s="18">
        <v>5.76</v>
      </c>
      <c r="O54" s="18">
        <v>10.5</v>
      </c>
      <c r="P54" s="34">
        <v>21</v>
      </c>
      <c r="Q54" s="18">
        <v>31</v>
      </c>
      <c r="R54" s="18">
        <v>210</v>
      </c>
      <c r="S54" s="18">
        <v>32</v>
      </c>
      <c r="T54" s="18">
        <v>21</v>
      </c>
      <c r="U54" s="35">
        <v>50</v>
      </c>
    </row>
    <row r="55" spans="1:21" ht="15">
      <c r="A55" s="17" t="s">
        <v>72</v>
      </c>
      <c r="B55" s="18">
        <v>8.2</v>
      </c>
      <c r="C55" s="18">
        <v>5.5</v>
      </c>
      <c r="D55" s="18">
        <v>9.9</v>
      </c>
      <c r="E55" s="34">
        <v>20</v>
      </c>
      <c r="F55" s="18">
        <v>14.5</v>
      </c>
      <c r="G55" s="18">
        <v>231</v>
      </c>
      <c r="H55" s="18">
        <v>37.5</v>
      </c>
      <c r="I55" s="18">
        <v>17.5</v>
      </c>
      <c r="J55" s="35">
        <v>51</v>
      </c>
      <c r="K55" s="22"/>
      <c r="L55" s="17" t="s">
        <v>194</v>
      </c>
      <c r="M55" s="18">
        <v>8.75</v>
      </c>
      <c r="N55" s="18">
        <v>5.78</v>
      </c>
      <c r="O55" s="18">
        <v>10.6</v>
      </c>
      <c r="P55" s="34">
        <v>20</v>
      </c>
      <c r="Q55" s="18">
        <v>31.5</v>
      </c>
      <c r="R55" s="18">
        <v>212</v>
      </c>
      <c r="S55" s="18">
        <v>32.5</v>
      </c>
      <c r="T55" s="18">
        <v>21.5</v>
      </c>
      <c r="U55" s="35">
        <v>51</v>
      </c>
    </row>
    <row r="56" spans="1:21" ht="15">
      <c r="A56" s="17" t="s">
        <v>119</v>
      </c>
      <c r="B56" s="18">
        <v>8.25</v>
      </c>
      <c r="C56" s="18">
        <v>5.54</v>
      </c>
      <c r="D56" s="18">
        <v>9.95</v>
      </c>
      <c r="E56" s="34">
        <v>19</v>
      </c>
      <c r="F56" s="18">
        <v>14.6</v>
      </c>
      <c r="G56" s="18">
        <v>232</v>
      </c>
      <c r="H56" s="18">
        <v>37.6</v>
      </c>
      <c r="I56" s="18">
        <v>18</v>
      </c>
      <c r="J56" s="35">
        <v>52</v>
      </c>
      <c r="K56" s="22"/>
      <c r="L56" s="17" t="s">
        <v>205</v>
      </c>
      <c r="M56" s="18">
        <v>8.8</v>
      </c>
      <c r="N56" s="18">
        <v>5.8</v>
      </c>
      <c r="O56" s="18">
        <v>10.7</v>
      </c>
      <c r="P56" s="34">
        <v>19</v>
      </c>
      <c r="Q56" s="18">
        <v>32</v>
      </c>
      <c r="R56" s="18">
        <v>214</v>
      </c>
      <c r="S56" s="18">
        <v>33</v>
      </c>
      <c r="T56" s="18">
        <v>22</v>
      </c>
      <c r="U56" s="35">
        <v>52</v>
      </c>
    </row>
    <row r="57" spans="1:21" ht="15">
      <c r="A57" s="17" t="s">
        <v>189</v>
      </c>
      <c r="B57" s="18">
        <v>8.26</v>
      </c>
      <c r="C57" s="18">
        <v>5.56</v>
      </c>
      <c r="D57" s="18">
        <v>10</v>
      </c>
      <c r="E57" s="34">
        <v>18</v>
      </c>
      <c r="F57" s="18">
        <v>14.7</v>
      </c>
      <c r="G57" s="18">
        <v>233</v>
      </c>
      <c r="H57" s="18">
        <v>38</v>
      </c>
      <c r="I57" s="18">
        <v>18.5</v>
      </c>
      <c r="J57" s="35">
        <v>53</v>
      </c>
      <c r="K57" s="22"/>
      <c r="L57" s="17" t="s">
        <v>86</v>
      </c>
      <c r="M57" s="18">
        <v>8.85</v>
      </c>
      <c r="N57" s="18">
        <v>5.84</v>
      </c>
      <c r="O57" s="18">
        <v>10.8</v>
      </c>
      <c r="P57" s="34">
        <v>18</v>
      </c>
      <c r="Q57" s="18">
        <v>32.5</v>
      </c>
      <c r="R57" s="18">
        <v>216</v>
      </c>
      <c r="S57" s="18">
        <v>33.5</v>
      </c>
      <c r="T57" s="18">
        <v>22.5</v>
      </c>
      <c r="U57" s="35">
        <v>53</v>
      </c>
    </row>
    <row r="58" spans="1:21" ht="15">
      <c r="A58" s="17" t="s">
        <v>76</v>
      </c>
      <c r="B58" s="18">
        <v>8.3</v>
      </c>
      <c r="C58" s="18">
        <v>5.58</v>
      </c>
      <c r="D58" s="18">
        <v>10.05</v>
      </c>
      <c r="E58" s="34">
        <v>17</v>
      </c>
      <c r="F58" s="18">
        <v>15</v>
      </c>
      <c r="G58" s="18">
        <v>234</v>
      </c>
      <c r="H58" s="18">
        <v>38.5</v>
      </c>
      <c r="I58" s="18">
        <v>19</v>
      </c>
      <c r="J58" s="35">
        <v>54</v>
      </c>
      <c r="K58" s="22"/>
      <c r="L58" s="17" t="s">
        <v>169</v>
      </c>
      <c r="M58" s="18">
        <v>8.9</v>
      </c>
      <c r="N58" s="18">
        <v>5.88</v>
      </c>
      <c r="O58" s="18">
        <v>10.9</v>
      </c>
      <c r="P58" s="34">
        <v>17</v>
      </c>
      <c r="Q58" s="18">
        <v>33</v>
      </c>
      <c r="R58" s="18">
        <v>218</v>
      </c>
      <c r="S58" s="18">
        <v>34</v>
      </c>
      <c r="T58" s="18">
        <v>23</v>
      </c>
      <c r="U58" s="35">
        <v>54</v>
      </c>
    </row>
    <row r="59" spans="1:21" ht="15">
      <c r="A59" s="17" t="s">
        <v>190</v>
      </c>
      <c r="B59" s="18">
        <v>8.35</v>
      </c>
      <c r="C59" s="18">
        <v>5.6</v>
      </c>
      <c r="D59" s="18">
        <v>10.1</v>
      </c>
      <c r="E59" s="34">
        <v>16</v>
      </c>
      <c r="F59" s="18">
        <v>15.5</v>
      </c>
      <c r="G59" s="18">
        <v>235</v>
      </c>
      <c r="H59" s="18">
        <v>38.6</v>
      </c>
      <c r="I59" s="18">
        <v>19.5</v>
      </c>
      <c r="J59" s="35">
        <v>55</v>
      </c>
      <c r="K59" s="22"/>
      <c r="L59" s="17" t="s">
        <v>206</v>
      </c>
      <c r="M59" s="18">
        <v>8.95</v>
      </c>
      <c r="N59" s="18">
        <v>5.9</v>
      </c>
      <c r="O59" s="18">
        <v>11</v>
      </c>
      <c r="P59" s="34">
        <v>16</v>
      </c>
      <c r="Q59" s="18">
        <v>33.5</v>
      </c>
      <c r="R59" s="18">
        <v>220</v>
      </c>
      <c r="S59" s="18">
        <v>34.5</v>
      </c>
      <c r="T59" s="18">
        <v>23.5</v>
      </c>
      <c r="U59" s="35">
        <v>55</v>
      </c>
    </row>
    <row r="60" spans="1:21" ht="15">
      <c r="A60" s="17" t="s">
        <v>191</v>
      </c>
      <c r="B60" s="18">
        <v>8.36</v>
      </c>
      <c r="C60" s="18">
        <v>5.64</v>
      </c>
      <c r="D60" s="18">
        <v>10.2</v>
      </c>
      <c r="E60" s="34">
        <v>15</v>
      </c>
      <c r="F60" s="18">
        <v>15.6</v>
      </c>
      <c r="G60" s="18">
        <v>237</v>
      </c>
      <c r="H60" s="18">
        <v>39</v>
      </c>
      <c r="I60" s="18">
        <v>20</v>
      </c>
      <c r="J60" s="35">
        <v>56</v>
      </c>
      <c r="K60" s="22"/>
      <c r="L60" s="17" t="s">
        <v>158</v>
      </c>
      <c r="M60" s="18">
        <v>9</v>
      </c>
      <c r="N60" s="18">
        <v>5.94</v>
      </c>
      <c r="O60" s="18">
        <v>11.1</v>
      </c>
      <c r="P60" s="34">
        <v>15</v>
      </c>
      <c r="Q60" s="18">
        <v>34</v>
      </c>
      <c r="R60" s="18">
        <v>222</v>
      </c>
      <c r="S60" s="18">
        <v>35</v>
      </c>
      <c r="T60" s="18">
        <v>24</v>
      </c>
      <c r="U60" s="35">
        <v>56</v>
      </c>
    </row>
    <row r="61" spans="1:21" ht="15">
      <c r="A61" s="17" t="s">
        <v>80</v>
      </c>
      <c r="B61" s="18">
        <v>8.4</v>
      </c>
      <c r="C61" s="18">
        <v>5.68</v>
      </c>
      <c r="D61" s="18">
        <v>10.3</v>
      </c>
      <c r="E61" s="34">
        <v>14</v>
      </c>
      <c r="F61" s="18">
        <v>16</v>
      </c>
      <c r="G61" s="18">
        <v>239</v>
      </c>
      <c r="H61" s="18">
        <v>39.5</v>
      </c>
      <c r="I61" s="18">
        <v>20.5</v>
      </c>
      <c r="J61" s="35">
        <v>57</v>
      </c>
      <c r="K61" s="22"/>
      <c r="L61" s="17" t="s">
        <v>207</v>
      </c>
      <c r="M61" s="18">
        <v>9.05</v>
      </c>
      <c r="N61" s="18">
        <v>5.98</v>
      </c>
      <c r="O61" s="18">
        <v>11.2</v>
      </c>
      <c r="P61" s="34">
        <v>14</v>
      </c>
      <c r="Q61" s="18">
        <v>35</v>
      </c>
      <c r="R61" s="18">
        <v>224</v>
      </c>
      <c r="S61" s="18">
        <v>35.5</v>
      </c>
      <c r="T61" s="18">
        <v>24.5</v>
      </c>
      <c r="U61" s="35">
        <v>57</v>
      </c>
    </row>
    <row r="62" spans="1:21" ht="15">
      <c r="A62" s="17" t="s">
        <v>192</v>
      </c>
      <c r="B62" s="18">
        <v>8.45</v>
      </c>
      <c r="C62" s="18">
        <v>5.7</v>
      </c>
      <c r="D62" s="18">
        <v>10.4</v>
      </c>
      <c r="E62" s="34">
        <v>13</v>
      </c>
      <c r="F62" s="18">
        <v>16.5</v>
      </c>
      <c r="G62" s="18">
        <v>241</v>
      </c>
      <c r="H62" s="18">
        <v>40</v>
      </c>
      <c r="I62" s="18">
        <v>21</v>
      </c>
      <c r="J62" s="35">
        <v>58</v>
      </c>
      <c r="K62" s="22"/>
      <c r="L62" s="17" t="s">
        <v>208</v>
      </c>
      <c r="M62" s="18">
        <v>9.1</v>
      </c>
      <c r="N62" s="18">
        <v>6</v>
      </c>
      <c r="O62" s="18">
        <v>11.3</v>
      </c>
      <c r="P62" s="34">
        <v>13</v>
      </c>
      <c r="Q62" s="18">
        <v>36</v>
      </c>
      <c r="R62" s="18">
        <v>226</v>
      </c>
      <c r="S62" s="18">
        <v>36</v>
      </c>
      <c r="T62" s="18">
        <v>25</v>
      </c>
      <c r="U62" s="35">
        <v>58</v>
      </c>
    </row>
    <row r="63" spans="1:21" ht="15">
      <c r="A63" s="17" t="s">
        <v>193</v>
      </c>
      <c r="B63" s="18">
        <v>8.5</v>
      </c>
      <c r="C63" s="18">
        <v>5.74</v>
      </c>
      <c r="D63" s="18">
        <v>10.5</v>
      </c>
      <c r="E63" s="34">
        <v>12</v>
      </c>
      <c r="F63" s="18">
        <v>17</v>
      </c>
      <c r="G63" s="18">
        <v>243</v>
      </c>
      <c r="H63" s="18">
        <v>40.5</v>
      </c>
      <c r="I63" s="18">
        <v>21.5</v>
      </c>
      <c r="J63" s="35">
        <v>59</v>
      </c>
      <c r="K63" s="22"/>
      <c r="L63" s="17" t="s">
        <v>209</v>
      </c>
      <c r="M63" s="18">
        <v>9.15</v>
      </c>
      <c r="N63" s="18">
        <v>6.04</v>
      </c>
      <c r="O63" s="18">
        <v>11.4</v>
      </c>
      <c r="P63" s="34">
        <v>12</v>
      </c>
      <c r="Q63" s="18">
        <v>37</v>
      </c>
      <c r="R63" s="18">
        <v>228</v>
      </c>
      <c r="S63" s="18">
        <v>36.5</v>
      </c>
      <c r="T63" s="18">
        <v>25.5</v>
      </c>
      <c r="U63" s="35">
        <v>59</v>
      </c>
    </row>
    <row r="64" spans="1:21" ht="15">
      <c r="A64" s="17" t="s">
        <v>121</v>
      </c>
      <c r="B64" s="18">
        <v>8.55</v>
      </c>
      <c r="C64" s="18">
        <v>5.78</v>
      </c>
      <c r="D64" s="18">
        <v>10.6</v>
      </c>
      <c r="E64" s="34">
        <v>11</v>
      </c>
      <c r="F64" s="18">
        <v>18</v>
      </c>
      <c r="G64" s="18">
        <v>245</v>
      </c>
      <c r="H64" s="18">
        <v>41</v>
      </c>
      <c r="I64" s="18">
        <v>22</v>
      </c>
      <c r="J64" s="35">
        <v>60</v>
      </c>
      <c r="K64" s="22"/>
      <c r="L64" s="17" t="s">
        <v>210</v>
      </c>
      <c r="M64" s="18">
        <v>9.2</v>
      </c>
      <c r="N64" s="18">
        <v>6.08</v>
      </c>
      <c r="O64" s="18">
        <v>11.5</v>
      </c>
      <c r="P64" s="34">
        <v>11</v>
      </c>
      <c r="Q64" s="18">
        <v>38</v>
      </c>
      <c r="R64" s="18">
        <v>230</v>
      </c>
      <c r="S64" s="18">
        <v>37</v>
      </c>
      <c r="T64" s="18">
        <v>26</v>
      </c>
      <c r="U64" s="35">
        <v>60</v>
      </c>
    </row>
    <row r="65" spans="1:21" ht="15">
      <c r="A65" s="17" t="s">
        <v>194</v>
      </c>
      <c r="B65" s="18">
        <v>8.6</v>
      </c>
      <c r="C65" s="18">
        <v>5.8</v>
      </c>
      <c r="D65" s="18">
        <v>10.7</v>
      </c>
      <c r="E65" s="34">
        <v>10</v>
      </c>
      <c r="F65" s="18">
        <v>19</v>
      </c>
      <c r="G65" s="18">
        <v>247</v>
      </c>
      <c r="H65" s="18">
        <v>41.5</v>
      </c>
      <c r="I65" s="18">
        <v>22.5</v>
      </c>
      <c r="J65" s="35">
        <v>61</v>
      </c>
      <c r="K65" s="22"/>
      <c r="L65" s="17" t="s">
        <v>93</v>
      </c>
      <c r="M65" s="18">
        <v>9.25</v>
      </c>
      <c r="N65" s="18">
        <v>6.1</v>
      </c>
      <c r="O65" s="18">
        <v>11.6</v>
      </c>
      <c r="P65" s="34">
        <v>10</v>
      </c>
      <c r="Q65" s="18">
        <v>40</v>
      </c>
      <c r="R65" s="18">
        <v>232</v>
      </c>
      <c r="S65" s="18">
        <v>37.5</v>
      </c>
      <c r="T65" s="18">
        <v>26.5</v>
      </c>
      <c r="U65" s="35">
        <v>61</v>
      </c>
    </row>
    <row r="66" spans="1:21" ht="15">
      <c r="A66" s="17" t="s">
        <v>123</v>
      </c>
      <c r="B66" s="18">
        <v>8.65</v>
      </c>
      <c r="C66" s="18">
        <v>5.84</v>
      </c>
      <c r="D66" s="18">
        <v>10.8</v>
      </c>
      <c r="E66" s="34">
        <v>9</v>
      </c>
      <c r="F66" s="18">
        <v>20</v>
      </c>
      <c r="G66" s="18">
        <v>249</v>
      </c>
      <c r="H66" s="18">
        <v>42</v>
      </c>
      <c r="I66" s="18">
        <v>23</v>
      </c>
      <c r="J66" s="35">
        <v>62</v>
      </c>
      <c r="K66" s="22"/>
      <c r="L66" s="17" t="s">
        <v>211</v>
      </c>
      <c r="M66" s="18">
        <v>9.3</v>
      </c>
      <c r="N66" s="18">
        <v>6.14</v>
      </c>
      <c r="O66" s="18">
        <v>11.7</v>
      </c>
      <c r="P66" s="34">
        <v>9</v>
      </c>
      <c r="Q66" s="18">
        <v>42</v>
      </c>
      <c r="R66" s="18">
        <v>234</v>
      </c>
      <c r="S66" s="18">
        <v>38</v>
      </c>
      <c r="T66" s="18">
        <v>27</v>
      </c>
      <c r="U66" s="35">
        <v>62</v>
      </c>
    </row>
    <row r="67" spans="1:21" ht="15">
      <c r="A67" s="17" t="s">
        <v>87</v>
      </c>
      <c r="B67" s="18">
        <v>8.7</v>
      </c>
      <c r="C67" s="18">
        <v>5.88</v>
      </c>
      <c r="D67" s="18">
        <v>10.9</v>
      </c>
      <c r="E67" s="34">
        <v>8</v>
      </c>
      <c r="F67" s="18">
        <v>21</v>
      </c>
      <c r="G67" s="18">
        <v>251</v>
      </c>
      <c r="H67" s="18">
        <v>42.5</v>
      </c>
      <c r="I67" s="18">
        <v>24</v>
      </c>
      <c r="J67" s="35">
        <v>63</v>
      </c>
      <c r="K67" s="22"/>
      <c r="L67" s="17" t="s">
        <v>212</v>
      </c>
      <c r="M67" s="18">
        <v>9.35</v>
      </c>
      <c r="N67" s="18">
        <v>6.18</v>
      </c>
      <c r="O67" s="18">
        <v>11.8</v>
      </c>
      <c r="P67" s="34">
        <v>8</v>
      </c>
      <c r="Q67" s="18">
        <v>44</v>
      </c>
      <c r="R67" s="18">
        <v>236</v>
      </c>
      <c r="S67" s="18">
        <v>38.5</v>
      </c>
      <c r="T67" s="18">
        <v>28</v>
      </c>
      <c r="U67" s="35">
        <v>63</v>
      </c>
    </row>
    <row r="68" spans="1:21" ht="15">
      <c r="A68" s="17" t="s">
        <v>158</v>
      </c>
      <c r="B68" s="18">
        <v>8.75</v>
      </c>
      <c r="C68" s="18">
        <v>5.9</v>
      </c>
      <c r="D68" s="18">
        <v>11</v>
      </c>
      <c r="E68" s="34">
        <v>7</v>
      </c>
      <c r="F68" s="18">
        <v>22</v>
      </c>
      <c r="G68" s="18">
        <v>253</v>
      </c>
      <c r="H68" s="18">
        <v>43</v>
      </c>
      <c r="I68" s="18">
        <v>25</v>
      </c>
      <c r="J68" s="35">
        <v>64</v>
      </c>
      <c r="K68" s="22"/>
      <c r="L68" s="17" t="s">
        <v>213</v>
      </c>
      <c r="M68" s="18">
        <v>9.4</v>
      </c>
      <c r="N68" s="18">
        <v>6.2</v>
      </c>
      <c r="O68" s="18">
        <v>11.9</v>
      </c>
      <c r="P68" s="34">
        <v>7</v>
      </c>
      <c r="Q68" s="18">
        <v>46</v>
      </c>
      <c r="R68" s="18">
        <v>238</v>
      </c>
      <c r="S68" s="18">
        <v>39</v>
      </c>
      <c r="T68" s="18">
        <v>29</v>
      </c>
      <c r="U68" s="35">
        <v>64</v>
      </c>
    </row>
    <row r="69" spans="1:21" ht="15">
      <c r="A69" s="17" t="s">
        <v>127</v>
      </c>
      <c r="B69" s="18">
        <v>8.8</v>
      </c>
      <c r="C69" s="18">
        <v>5.95</v>
      </c>
      <c r="D69" s="18">
        <v>11.1</v>
      </c>
      <c r="E69" s="34">
        <v>6</v>
      </c>
      <c r="F69" s="18">
        <v>23</v>
      </c>
      <c r="G69" s="18">
        <v>255</v>
      </c>
      <c r="H69" s="18">
        <v>43.5</v>
      </c>
      <c r="I69" s="18">
        <v>26</v>
      </c>
      <c r="J69" s="35">
        <v>65</v>
      </c>
      <c r="K69" s="22"/>
      <c r="L69" s="17" t="s">
        <v>214</v>
      </c>
      <c r="M69" s="18">
        <v>9.45</v>
      </c>
      <c r="N69" s="18">
        <v>6.25</v>
      </c>
      <c r="O69" s="18">
        <v>12</v>
      </c>
      <c r="P69" s="34">
        <v>6</v>
      </c>
      <c r="Q69" s="18">
        <v>48</v>
      </c>
      <c r="R69" s="18">
        <v>240</v>
      </c>
      <c r="S69" s="18">
        <v>39.5</v>
      </c>
      <c r="T69" s="18">
        <v>30</v>
      </c>
      <c r="U69" s="35">
        <v>65</v>
      </c>
    </row>
    <row r="70" spans="1:21" ht="15">
      <c r="A70" s="17" t="s">
        <v>159</v>
      </c>
      <c r="B70" s="18">
        <v>8.85</v>
      </c>
      <c r="C70" s="18">
        <v>6</v>
      </c>
      <c r="D70" s="18">
        <v>11.2</v>
      </c>
      <c r="E70" s="34">
        <v>5</v>
      </c>
      <c r="F70" s="18">
        <v>24</v>
      </c>
      <c r="G70" s="18">
        <v>257</v>
      </c>
      <c r="H70" s="18">
        <v>44</v>
      </c>
      <c r="I70" s="18">
        <v>27</v>
      </c>
      <c r="J70" s="35">
        <v>66</v>
      </c>
      <c r="K70" s="22"/>
      <c r="L70" s="17" t="s">
        <v>97</v>
      </c>
      <c r="M70" s="18">
        <v>9.5</v>
      </c>
      <c r="N70" s="18">
        <v>6.3</v>
      </c>
      <c r="O70" s="18">
        <v>12.1</v>
      </c>
      <c r="P70" s="34">
        <v>5</v>
      </c>
      <c r="Q70" s="18">
        <v>51</v>
      </c>
      <c r="R70" s="18">
        <v>243</v>
      </c>
      <c r="S70" s="18">
        <v>40</v>
      </c>
      <c r="T70" s="18">
        <v>31</v>
      </c>
      <c r="U70" s="35">
        <v>66</v>
      </c>
    </row>
    <row r="71" spans="1:21" ht="15">
      <c r="A71" s="17" t="s">
        <v>92</v>
      </c>
      <c r="B71" s="18">
        <v>8.9</v>
      </c>
      <c r="C71" s="18">
        <v>6.05</v>
      </c>
      <c r="D71" s="18">
        <v>11.3</v>
      </c>
      <c r="E71" s="34">
        <v>4</v>
      </c>
      <c r="F71" s="18">
        <v>25</v>
      </c>
      <c r="G71" s="18">
        <v>259</v>
      </c>
      <c r="H71" s="18">
        <v>44.5</v>
      </c>
      <c r="I71" s="18">
        <v>28</v>
      </c>
      <c r="J71" s="35">
        <v>67</v>
      </c>
      <c r="K71" s="22"/>
      <c r="L71" s="17" t="s">
        <v>98</v>
      </c>
      <c r="M71" s="18">
        <v>9.55</v>
      </c>
      <c r="N71" s="18">
        <v>6.35</v>
      </c>
      <c r="O71" s="18">
        <v>12.11</v>
      </c>
      <c r="P71" s="34">
        <v>4</v>
      </c>
      <c r="Q71" s="18">
        <v>54</v>
      </c>
      <c r="R71" s="18">
        <v>246</v>
      </c>
      <c r="S71" s="18">
        <v>40.5</v>
      </c>
      <c r="T71" s="18">
        <v>32</v>
      </c>
      <c r="U71" s="35">
        <v>67</v>
      </c>
    </row>
    <row r="72" spans="1:21" ht="15">
      <c r="A72" s="17" t="s">
        <v>93</v>
      </c>
      <c r="B72" s="18">
        <v>9</v>
      </c>
      <c r="C72" s="18">
        <v>6.1</v>
      </c>
      <c r="D72" s="18">
        <v>11.4</v>
      </c>
      <c r="E72" s="34">
        <v>3</v>
      </c>
      <c r="F72" s="18">
        <v>26</v>
      </c>
      <c r="G72" s="18">
        <v>261</v>
      </c>
      <c r="H72" s="18">
        <v>45</v>
      </c>
      <c r="I72" s="18">
        <v>29</v>
      </c>
      <c r="J72" s="35">
        <v>68</v>
      </c>
      <c r="K72" s="22"/>
      <c r="L72" s="17" t="s">
        <v>99</v>
      </c>
      <c r="M72" s="18">
        <v>9.6</v>
      </c>
      <c r="N72" s="18">
        <v>6.4</v>
      </c>
      <c r="O72" s="18">
        <v>12.31</v>
      </c>
      <c r="P72" s="34">
        <v>3</v>
      </c>
      <c r="Q72" s="18">
        <v>57</v>
      </c>
      <c r="R72" s="18">
        <v>249</v>
      </c>
      <c r="S72" s="18">
        <v>41</v>
      </c>
      <c r="T72" s="18">
        <v>33</v>
      </c>
      <c r="U72" s="35">
        <v>68</v>
      </c>
    </row>
    <row r="73" spans="1:21" ht="15">
      <c r="A73" s="17" t="s">
        <v>94</v>
      </c>
      <c r="B73" s="18">
        <v>9.1</v>
      </c>
      <c r="C73" s="18">
        <v>6.15</v>
      </c>
      <c r="D73" s="18">
        <v>11.41</v>
      </c>
      <c r="E73" s="34">
        <v>2</v>
      </c>
      <c r="F73" s="18">
        <v>27</v>
      </c>
      <c r="G73" s="18">
        <v>263</v>
      </c>
      <c r="H73" s="18">
        <v>46</v>
      </c>
      <c r="I73" s="18">
        <v>30</v>
      </c>
      <c r="J73" s="35">
        <v>69</v>
      </c>
      <c r="K73" s="22"/>
      <c r="L73" s="17" t="s">
        <v>100</v>
      </c>
      <c r="M73" s="18">
        <v>9.7</v>
      </c>
      <c r="N73" s="18">
        <v>6.45</v>
      </c>
      <c r="O73" s="18">
        <v>12.51</v>
      </c>
      <c r="P73" s="34">
        <v>2</v>
      </c>
      <c r="Q73" s="18">
        <v>60</v>
      </c>
      <c r="R73" s="18">
        <v>252</v>
      </c>
      <c r="S73" s="18">
        <v>42</v>
      </c>
      <c r="T73" s="18">
        <v>34</v>
      </c>
      <c r="U73" s="35">
        <v>69</v>
      </c>
    </row>
    <row r="74" spans="1:21" ht="15.75" customHeight="1">
      <c r="A74" s="17" t="s">
        <v>95</v>
      </c>
      <c r="B74" s="18">
        <v>9.2</v>
      </c>
      <c r="C74" s="18">
        <v>6.2</v>
      </c>
      <c r="D74" s="18">
        <v>11.61</v>
      </c>
      <c r="E74" s="34">
        <v>1</v>
      </c>
      <c r="F74" s="18">
        <v>28</v>
      </c>
      <c r="G74" s="18">
        <v>265</v>
      </c>
      <c r="H74" s="18">
        <v>47</v>
      </c>
      <c r="I74" s="18">
        <v>31</v>
      </c>
      <c r="J74" s="35">
        <v>70</v>
      </c>
      <c r="K74" s="22"/>
      <c r="L74" s="17" t="s">
        <v>101</v>
      </c>
      <c r="M74" s="18">
        <v>9.8</v>
      </c>
      <c r="N74" s="18">
        <v>6.5</v>
      </c>
      <c r="O74" s="18">
        <v>12.71</v>
      </c>
      <c r="P74" s="34">
        <v>1</v>
      </c>
      <c r="Q74" s="18">
        <v>63</v>
      </c>
      <c r="R74" s="18">
        <v>255</v>
      </c>
      <c r="S74" s="18">
        <v>43</v>
      </c>
      <c r="T74" s="18">
        <v>35</v>
      </c>
      <c r="U74" s="35">
        <v>70</v>
      </c>
    </row>
    <row r="75" spans="1:21" ht="15.75" customHeight="1">
      <c r="A75" s="17" t="s">
        <v>195</v>
      </c>
      <c r="B75" s="27">
        <v>9.21</v>
      </c>
      <c r="C75" s="27">
        <v>6.21</v>
      </c>
      <c r="D75" s="27">
        <v>11.81</v>
      </c>
      <c r="E75" s="37">
        <v>0</v>
      </c>
      <c r="F75" s="27"/>
      <c r="G75" s="27"/>
      <c r="H75" s="27"/>
      <c r="I75" s="27"/>
      <c r="J75" s="38"/>
      <c r="K75" s="22"/>
      <c r="L75" s="17" t="s">
        <v>143</v>
      </c>
      <c r="M75" s="27">
        <v>9.81</v>
      </c>
      <c r="N75" s="27">
        <v>6.51</v>
      </c>
      <c r="O75" s="18">
        <v>12.91</v>
      </c>
      <c r="P75" s="37">
        <v>0</v>
      </c>
      <c r="Q75" s="27"/>
      <c r="R75" s="27"/>
      <c r="S75" s="27"/>
      <c r="T75" s="27"/>
      <c r="U75" s="38"/>
    </row>
  </sheetData>
  <sheetProtection password="CC85" sheet="1" selectLockedCells="1" selectUnlockedCells="1"/>
  <mergeCells count="2">
    <mergeCell ref="A1:J1"/>
    <mergeCell ref="L1:U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">
      <pane ySplit="2" topLeftCell="A56" activePane="bottomLeft" state="frozen"/>
      <selection pane="topLeft" activeCell="A1" sqref="A1"/>
      <selection pane="bottomLeft" activeCell="K76" sqref="K76"/>
    </sheetView>
  </sheetViews>
  <sheetFormatPr defaultColWidth="8.7109375" defaultRowHeight="15" customHeight="1"/>
  <cols>
    <col min="1" max="9" width="8.00390625" style="2" customWidth="1"/>
    <col min="10" max="10" width="4.421875" style="2" customWidth="1"/>
    <col min="11" max="19" width="8.00390625" style="2" customWidth="1"/>
    <col min="20" max="16384" width="8.7109375" style="1" customWidth="1"/>
  </cols>
  <sheetData>
    <row r="1" spans="1:19" ht="15.75" customHeight="1">
      <c r="A1" s="67"/>
      <c r="B1" s="67"/>
      <c r="C1" s="67"/>
      <c r="D1" s="67"/>
      <c r="E1" s="67"/>
      <c r="F1" s="67"/>
      <c r="G1" s="67"/>
      <c r="H1" s="67"/>
      <c r="I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5">
      <c r="A2" s="3" t="s">
        <v>11</v>
      </c>
      <c r="B2" s="4" t="s">
        <v>2</v>
      </c>
      <c r="C2" s="42" t="s">
        <v>17</v>
      </c>
      <c r="D2" s="5" t="s">
        <v>3</v>
      </c>
      <c r="E2" s="4" t="s">
        <v>13</v>
      </c>
      <c r="F2" s="4" t="s">
        <v>14</v>
      </c>
      <c r="G2" s="4" t="s">
        <v>5</v>
      </c>
      <c r="H2" s="4" t="s">
        <v>15</v>
      </c>
      <c r="I2" s="6" t="s">
        <v>3</v>
      </c>
      <c r="J2" s="7"/>
      <c r="K2" s="3" t="s">
        <v>11</v>
      </c>
      <c r="L2" s="4" t="s">
        <v>2</v>
      </c>
      <c r="M2" s="42" t="s">
        <v>17</v>
      </c>
      <c r="N2" s="5" t="s">
        <v>3</v>
      </c>
      <c r="O2" s="4" t="s">
        <v>16</v>
      </c>
      <c r="P2" s="4" t="s">
        <v>14</v>
      </c>
      <c r="Q2" s="4" t="s">
        <v>5</v>
      </c>
      <c r="R2" s="4" t="s">
        <v>15</v>
      </c>
      <c r="S2" s="6" t="s">
        <v>3</v>
      </c>
    </row>
    <row r="3" spans="1:19" ht="15">
      <c r="A3" s="8">
        <v>0</v>
      </c>
      <c r="B3" s="9">
        <v>0</v>
      </c>
      <c r="C3" s="9">
        <v>0</v>
      </c>
      <c r="D3" s="10">
        <v>0</v>
      </c>
      <c r="E3" s="11"/>
      <c r="F3" s="11"/>
      <c r="G3" s="11"/>
      <c r="H3" s="11"/>
      <c r="I3" s="12"/>
      <c r="J3" s="7"/>
      <c r="K3" s="8">
        <v>0</v>
      </c>
      <c r="L3" s="9">
        <v>0</v>
      </c>
      <c r="M3" s="9">
        <v>0</v>
      </c>
      <c r="N3" s="10">
        <v>0</v>
      </c>
      <c r="O3" s="11"/>
      <c r="P3" s="11"/>
      <c r="Q3" s="11"/>
      <c r="R3" s="11"/>
      <c r="S3" s="12"/>
    </row>
    <row r="4" spans="1:19" ht="15">
      <c r="A4" s="13">
        <v>1</v>
      </c>
      <c r="B4" s="14">
        <v>0.1</v>
      </c>
      <c r="C4" s="14">
        <v>0.1</v>
      </c>
      <c r="D4" s="15">
        <v>70</v>
      </c>
      <c r="E4" s="14">
        <v>0</v>
      </c>
      <c r="F4" s="14">
        <v>0</v>
      </c>
      <c r="G4" s="14">
        <v>0</v>
      </c>
      <c r="H4" s="14">
        <v>-40</v>
      </c>
      <c r="I4" s="16">
        <v>0</v>
      </c>
      <c r="J4" s="7"/>
      <c r="K4" s="13">
        <v>1</v>
      </c>
      <c r="L4" s="14">
        <v>0.1</v>
      </c>
      <c r="M4" s="14">
        <v>0.1</v>
      </c>
      <c r="N4" s="15">
        <v>70</v>
      </c>
      <c r="O4" s="14">
        <v>0</v>
      </c>
      <c r="P4" s="14">
        <v>0</v>
      </c>
      <c r="Q4" s="14">
        <v>0</v>
      </c>
      <c r="R4" s="14">
        <v>-40</v>
      </c>
      <c r="S4" s="16">
        <v>0</v>
      </c>
    </row>
    <row r="5" spans="1:19" ht="15">
      <c r="A5" s="17" t="s">
        <v>215</v>
      </c>
      <c r="B5" s="18">
        <v>6.4</v>
      </c>
      <c r="C5" s="18">
        <v>7.2</v>
      </c>
      <c r="D5" s="34">
        <v>70</v>
      </c>
      <c r="E5" s="18">
        <v>1</v>
      </c>
      <c r="F5" s="18">
        <v>145</v>
      </c>
      <c r="G5" s="18">
        <v>6</v>
      </c>
      <c r="H5" s="18">
        <v>-5</v>
      </c>
      <c r="I5" s="35">
        <v>1</v>
      </c>
      <c r="J5" s="22"/>
      <c r="K5" s="17" t="s">
        <v>149</v>
      </c>
      <c r="L5" s="18">
        <v>6.6</v>
      </c>
      <c r="M5" s="18">
        <v>7.8</v>
      </c>
      <c r="N5" s="34">
        <v>70</v>
      </c>
      <c r="O5" s="18">
        <v>3</v>
      </c>
      <c r="P5" s="18">
        <v>116</v>
      </c>
      <c r="Q5" s="18">
        <v>4</v>
      </c>
      <c r="R5" s="18">
        <v>-3</v>
      </c>
      <c r="S5" s="35">
        <v>1</v>
      </c>
    </row>
    <row r="6" spans="1:19" ht="15">
      <c r="A6" s="17" t="s">
        <v>216</v>
      </c>
      <c r="B6" s="18">
        <v>6.5</v>
      </c>
      <c r="C6" s="18">
        <v>7.3</v>
      </c>
      <c r="D6" s="34">
        <v>69</v>
      </c>
      <c r="E6" s="18">
        <v>1.5</v>
      </c>
      <c r="F6" s="18">
        <v>149</v>
      </c>
      <c r="G6" s="18">
        <v>7</v>
      </c>
      <c r="H6" s="18">
        <v>-4</v>
      </c>
      <c r="I6" s="35">
        <v>2</v>
      </c>
      <c r="J6" s="22"/>
      <c r="K6" s="17" t="s">
        <v>184</v>
      </c>
      <c r="L6" s="18">
        <v>6.7</v>
      </c>
      <c r="M6" s="18">
        <v>7.9</v>
      </c>
      <c r="N6" s="34">
        <v>69</v>
      </c>
      <c r="O6" s="18">
        <v>4</v>
      </c>
      <c r="P6" s="18">
        <v>119</v>
      </c>
      <c r="Q6" s="18">
        <v>5</v>
      </c>
      <c r="R6" s="18">
        <v>-2</v>
      </c>
      <c r="S6" s="35">
        <v>2</v>
      </c>
    </row>
    <row r="7" spans="1:19" ht="15">
      <c r="A7" s="17" t="s">
        <v>217</v>
      </c>
      <c r="B7" s="18">
        <v>6.55</v>
      </c>
      <c r="C7" s="18">
        <v>7.4</v>
      </c>
      <c r="D7" s="34">
        <v>68</v>
      </c>
      <c r="E7" s="18">
        <v>1.6</v>
      </c>
      <c r="F7" s="18">
        <v>153</v>
      </c>
      <c r="G7" s="18">
        <v>8</v>
      </c>
      <c r="H7" s="18">
        <v>-3</v>
      </c>
      <c r="I7" s="35">
        <v>3</v>
      </c>
      <c r="J7" s="22"/>
      <c r="K7" s="17" t="s">
        <v>151</v>
      </c>
      <c r="L7" s="18">
        <v>6.75</v>
      </c>
      <c r="M7" s="18">
        <v>8</v>
      </c>
      <c r="N7" s="34">
        <v>68</v>
      </c>
      <c r="O7" s="18">
        <v>5</v>
      </c>
      <c r="P7" s="18">
        <v>122</v>
      </c>
      <c r="Q7" s="18">
        <v>6</v>
      </c>
      <c r="R7" s="18">
        <v>-1</v>
      </c>
      <c r="S7" s="35">
        <v>3</v>
      </c>
    </row>
    <row r="8" spans="1:19" ht="15">
      <c r="A8" s="17" t="s">
        <v>218</v>
      </c>
      <c r="B8" s="18">
        <v>6.6</v>
      </c>
      <c r="C8" s="18">
        <v>7.5</v>
      </c>
      <c r="D8" s="34">
        <v>67</v>
      </c>
      <c r="E8" s="18">
        <v>2</v>
      </c>
      <c r="F8" s="18">
        <v>157</v>
      </c>
      <c r="G8" s="18">
        <v>9</v>
      </c>
      <c r="H8" s="18">
        <v>-2</v>
      </c>
      <c r="I8" s="35">
        <v>4</v>
      </c>
      <c r="J8" s="22"/>
      <c r="K8" s="17" t="s">
        <v>185</v>
      </c>
      <c r="L8" s="18">
        <v>6.8</v>
      </c>
      <c r="M8" s="18">
        <v>8.1</v>
      </c>
      <c r="N8" s="34">
        <v>67</v>
      </c>
      <c r="O8" s="18">
        <v>6</v>
      </c>
      <c r="P8" s="18">
        <v>125</v>
      </c>
      <c r="Q8" s="18">
        <v>7</v>
      </c>
      <c r="R8" s="18">
        <v>0</v>
      </c>
      <c r="S8" s="35">
        <v>4</v>
      </c>
    </row>
    <row r="9" spans="1:19" ht="15">
      <c r="A9" s="17" t="s">
        <v>219</v>
      </c>
      <c r="B9" s="18">
        <v>6.65</v>
      </c>
      <c r="C9" s="18">
        <v>7.6</v>
      </c>
      <c r="D9" s="34">
        <v>66</v>
      </c>
      <c r="E9" s="18">
        <v>2.5</v>
      </c>
      <c r="F9" s="18">
        <v>161</v>
      </c>
      <c r="G9" s="18">
        <v>10</v>
      </c>
      <c r="H9" s="18">
        <v>-1.5</v>
      </c>
      <c r="I9" s="35">
        <v>5</v>
      </c>
      <c r="J9" s="22"/>
      <c r="K9" s="17" t="s">
        <v>38</v>
      </c>
      <c r="L9" s="18">
        <v>6.85</v>
      </c>
      <c r="M9" s="18">
        <v>8.2</v>
      </c>
      <c r="N9" s="34">
        <v>66</v>
      </c>
      <c r="O9" s="18">
        <v>7</v>
      </c>
      <c r="P9" s="18">
        <v>128</v>
      </c>
      <c r="Q9" s="18">
        <v>8</v>
      </c>
      <c r="R9" s="18">
        <v>1</v>
      </c>
      <c r="S9" s="35">
        <v>5</v>
      </c>
    </row>
    <row r="10" spans="1:19" ht="15">
      <c r="A10" s="17" t="s">
        <v>145</v>
      </c>
      <c r="B10" s="18">
        <v>6.7</v>
      </c>
      <c r="C10" s="18">
        <v>7.65</v>
      </c>
      <c r="D10" s="34">
        <v>65</v>
      </c>
      <c r="E10" s="18">
        <v>2.6</v>
      </c>
      <c r="F10" s="18">
        <v>164</v>
      </c>
      <c r="G10" s="18">
        <v>11</v>
      </c>
      <c r="H10" s="18">
        <v>-1</v>
      </c>
      <c r="I10" s="35">
        <v>6</v>
      </c>
      <c r="J10" s="22"/>
      <c r="K10" s="17" t="s">
        <v>186</v>
      </c>
      <c r="L10" s="18">
        <v>6.9</v>
      </c>
      <c r="M10" s="18">
        <v>8.3</v>
      </c>
      <c r="N10" s="34">
        <v>65</v>
      </c>
      <c r="O10" s="18">
        <v>8</v>
      </c>
      <c r="P10" s="18">
        <v>131</v>
      </c>
      <c r="Q10" s="18">
        <v>9</v>
      </c>
      <c r="R10" s="18">
        <v>2</v>
      </c>
      <c r="S10" s="35">
        <v>6</v>
      </c>
    </row>
    <row r="11" spans="1:19" ht="15">
      <c r="A11" s="17" t="s">
        <v>146</v>
      </c>
      <c r="B11" s="18">
        <v>6.75</v>
      </c>
      <c r="C11" s="18">
        <v>7.7</v>
      </c>
      <c r="D11" s="34">
        <v>64</v>
      </c>
      <c r="E11" s="18">
        <v>3</v>
      </c>
      <c r="F11" s="18">
        <v>167</v>
      </c>
      <c r="G11" s="18">
        <v>12</v>
      </c>
      <c r="H11" s="18">
        <v>-0.5</v>
      </c>
      <c r="I11" s="35">
        <v>7</v>
      </c>
      <c r="J11" s="22"/>
      <c r="K11" s="17" t="s">
        <v>163</v>
      </c>
      <c r="L11" s="18">
        <v>6.95</v>
      </c>
      <c r="M11" s="18">
        <v>8.4</v>
      </c>
      <c r="N11" s="34">
        <v>64</v>
      </c>
      <c r="O11" s="18">
        <v>9</v>
      </c>
      <c r="P11" s="18">
        <v>134</v>
      </c>
      <c r="Q11" s="18">
        <v>10</v>
      </c>
      <c r="R11" s="18">
        <v>3</v>
      </c>
      <c r="S11" s="35">
        <v>7</v>
      </c>
    </row>
    <row r="12" spans="1:19" ht="15">
      <c r="A12" s="17" t="s">
        <v>147</v>
      </c>
      <c r="B12" s="18">
        <v>6.76</v>
      </c>
      <c r="C12" s="18">
        <v>7.75</v>
      </c>
      <c r="D12" s="34">
        <v>63</v>
      </c>
      <c r="E12" s="18">
        <v>3.5</v>
      </c>
      <c r="F12" s="18">
        <v>170</v>
      </c>
      <c r="G12" s="18">
        <v>13</v>
      </c>
      <c r="H12" s="18">
        <v>0</v>
      </c>
      <c r="I12" s="35">
        <v>8</v>
      </c>
      <c r="J12" s="22"/>
      <c r="K12" s="17" t="s">
        <v>103</v>
      </c>
      <c r="L12" s="18">
        <v>7</v>
      </c>
      <c r="M12" s="18">
        <v>8.5</v>
      </c>
      <c r="N12" s="34">
        <v>63</v>
      </c>
      <c r="O12" s="18">
        <v>10</v>
      </c>
      <c r="P12" s="18">
        <v>137</v>
      </c>
      <c r="Q12" s="18">
        <v>11</v>
      </c>
      <c r="R12" s="18">
        <v>4</v>
      </c>
      <c r="S12" s="35">
        <v>8</v>
      </c>
    </row>
    <row r="13" spans="1:19" ht="15">
      <c r="A13" s="17" t="s">
        <v>148</v>
      </c>
      <c r="B13" s="18">
        <v>6.8</v>
      </c>
      <c r="C13" s="18">
        <v>7.8</v>
      </c>
      <c r="D13" s="34">
        <v>62</v>
      </c>
      <c r="E13" s="18">
        <v>3.6</v>
      </c>
      <c r="F13" s="18">
        <v>173</v>
      </c>
      <c r="G13" s="18">
        <v>14</v>
      </c>
      <c r="H13" s="18">
        <v>0.5</v>
      </c>
      <c r="I13" s="35">
        <v>9</v>
      </c>
      <c r="J13" s="22"/>
      <c r="K13" s="17" t="s">
        <v>187</v>
      </c>
      <c r="L13" s="18">
        <v>7.05</v>
      </c>
      <c r="M13" s="18">
        <v>8.6</v>
      </c>
      <c r="N13" s="34">
        <v>62</v>
      </c>
      <c r="O13" s="18">
        <v>11</v>
      </c>
      <c r="P13" s="18">
        <v>140</v>
      </c>
      <c r="Q13" s="18">
        <v>12</v>
      </c>
      <c r="R13" s="18">
        <v>4.5</v>
      </c>
      <c r="S13" s="35">
        <v>9</v>
      </c>
    </row>
    <row r="14" spans="1:19" ht="15">
      <c r="A14" s="17" t="s">
        <v>33</v>
      </c>
      <c r="B14" s="18">
        <v>6.85</v>
      </c>
      <c r="C14" s="18">
        <v>7.85</v>
      </c>
      <c r="D14" s="34">
        <v>61</v>
      </c>
      <c r="E14" s="18">
        <v>4</v>
      </c>
      <c r="F14" s="18">
        <v>176</v>
      </c>
      <c r="G14" s="18">
        <v>15</v>
      </c>
      <c r="H14" s="18">
        <v>1</v>
      </c>
      <c r="I14" s="35">
        <v>10</v>
      </c>
      <c r="J14" s="22"/>
      <c r="K14" s="17" t="s">
        <v>164</v>
      </c>
      <c r="L14" s="18">
        <v>7.1</v>
      </c>
      <c r="M14" s="18">
        <v>8.65</v>
      </c>
      <c r="N14" s="34">
        <v>61</v>
      </c>
      <c r="O14" s="18">
        <v>12</v>
      </c>
      <c r="P14" s="18">
        <v>143</v>
      </c>
      <c r="Q14" s="18">
        <v>13</v>
      </c>
      <c r="R14" s="18">
        <v>5</v>
      </c>
      <c r="S14" s="35">
        <v>10</v>
      </c>
    </row>
    <row r="15" spans="1:19" ht="15">
      <c r="A15" s="17" t="s">
        <v>149</v>
      </c>
      <c r="B15" s="18">
        <v>6.86</v>
      </c>
      <c r="C15" s="18">
        <v>7.9</v>
      </c>
      <c r="D15" s="34">
        <v>60</v>
      </c>
      <c r="E15" s="18">
        <v>4.5</v>
      </c>
      <c r="F15" s="18">
        <v>179</v>
      </c>
      <c r="G15" s="18">
        <v>16</v>
      </c>
      <c r="H15" s="18">
        <v>1.5</v>
      </c>
      <c r="I15" s="35">
        <v>11</v>
      </c>
      <c r="J15" s="22"/>
      <c r="K15" s="17" t="s">
        <v>104</v>
      </c>
      <c r="L15" s="18">
        <v>7.15</v>
      </c>
      <c r="M15" s="18">
        <v>8.7</v>
      </c>
      <c r="N15" s="34">
        <v>60</v>
      </c>
      <c r="O15" s="18">
        <v>12.5</v>
      </c>
      <c r="P15" s="18">
        <v>146</v>
      </c>
      <c r="Q15" s="18">
        <v>14</v>
      </c>
      <c r="R15" s="18">
        <v>5.5</v>
      </c>
      <c r="S15" s="35">
        <v>11</v>
      </c>
    </row>
    <row r="16" spans="1:19" ht="15">
      <c r="A16" s="17" t="s">
        <v>150</v>
      </c>
      <c r="B16" s="18">
        <v>6.9</v>
      </c>
      <c r="C16" s="18">
        <v>7.95</v>
      </c>
      <c r="D16" s="34">
        <v>59</v>
      </c>
      <c r="E16" s="18">
        <v>4.6</v>
      </c>
      <c r="F16" s="18">
        <v>182</v>
      </c>
      <c r="G16" s="18">
        <v>17</v>
      </c>
      <c r="H16" s="18">
        <v>2</v>
      </c>
      <c r="I16" s="35">
        <v>12</v>
      </c>
      <c r="J16" s="22"/>
      <c r="K16" s="17" t="s">
        <v>188</v>
      </c>
      <c r="L16" s="18">
        <v>7.2</v>
      </c>
      <c r="M16" s="18">
        <v>8.75</v>
      </c>
      <c r="N16" s="34">
        <v>59</v>
      </c>
      <c r="O16" s="18">
        <v>13</v>
      </c>
      <c r="P16" s="18">
        <v>148</v>
      </c>
      <c r="Q16" s="18">
        <v>15</v>
      </c>
      <c r="R16" s="18">
        <v>6</v>
      </c>
      <c r="S16" s="35">
        <v>12</v>
      </c>
    </row>
    <row r="17" spans="1:19" ht="15">
      <c r="A17" s="17" t="s">
        <v>35</v>
      </c>
      <c r="B17" s="18">
        <v>6.95</v>
      </c>
      <c r="C17" s="18">
        <v>8</v>
      </c>
      <c r="D17" s="34">
        <v>58</v>
      </c>
      <c r="E17" s="18">
        <v>5</v>
      </c>
      <c r="F17" s="18">
        <v>185</v>
      </c>
      <c r="G17" s="18">
        <v>18</v>
      </c>
      <c r="H17" s="18">
        <v>2.5</v>
      </c>
      <c r="I17" s="35">
        <v>13</v>
      </c>
      <c r="J17" s="22"/>
      <c r="K17" s="17" t="s">
        <v>165</v>
      </c>
      <c r="L17" s="18">
        <v>7.25</v>
      </c>
      <c r="M17" s="18">
        <v>8.8</v>
      </c>
      <c r="N17" s="34">
        <v>58</v>
      </c>
      <c r="O17" s="18">
        <v>13.5</v>
      </c>
      <c r="P17" s="18">
        <v>150</v>
      </c>
      <c r="Q17" s="18">
        <v>16</v>
      </c>
      <c r="R17" s="43">
        <v>6.5</v>
      </c>
      <c r="S17" s="35">
        <v>13</v>
      </c>
    </row>
    <row r="18" spans="1:19" ht="15">
      <c r="A18" s="17" t="s">
        <v>151</v>
      </c>
      <c r="B18" s="18">
        <v>6.96</v>
      </c>
      <c r="C18" s="18">
        <v>8.05</v>
      </c>
      <c r="D18" s="34">
        <v>57</v>
      </c>
      <c r="E18" s="18">
        <v>5.5</v>
      </c>
      <c r="F18" s="18">
        <v>187</v>
      </c>
      <c r="G18" s="18">
        <v>19</v>
      </c>
      <c r="H18" s="18">
        <v>3</v>
      </c>
      <c r="I18" s="35">
        <v>14</v>
      </c>
      <c r="J18" s="22"/>
      <c r="K18" s="17" t="s">
        <v>105</v>
      </c>
      <c r="L18" s="18">
        <v>7.26</v>
      </c>
      <c r="M18" s="18">
        <v>8.85</v>
      </c>
      <c r="N18" s="34">
        <v>57</v>
      </c>
      <c r="O18" s="18">
        <v>14</v>
      </c>
      <c r="P18" s="18">
        <v>152</v>
      </c>
      <c r="Q18" s="18">
        <v>17</v>
      </c>
      <c r="R18" s="18">
        <v>7</v>
      </c>
      <c r="S18" s="35">
        <v>14</v>
      </c>
    </row>
    <row r="19" spans="1:19" ht="15">
      <c r="A19" s="17" t="s">
        <v>152</v>
      </c>
      <c r="B19" s="18">
        <v>7</v>
      </c>
      <c r="C19" s="18">
        <v>8.1</v>
      </c>
      <c r="D19" s="34">
        <v>56</v>
      </c>
      <c r="E19" s="18">
        <v>5.6</v>
      </c>
      <c r="F19" s="18">
        <v>189</v>
      </c>
      <c r="G19" s="18">
        <v>20</v>
      </c>
      <c r="H19" s="18">
        <v>3.5</v>
      </c>
      <c r="I19" s="35">
        <v>15</v>
      </c>
      <c r="J19" s="22"/>
      <c r="K19" s="17" t="s">
        <v>155</v>
      </c>
      <c r="L19" s="18">
        <v>7.3</v>
      </c>
      <c r="M19" s="18">
        <v>8.9</v>
      </c>
      <c r="N19" s="34">
        <v>56</v>
      </c>
      <c r="O19" s="18">
        <v>14.5</v>
      </c>
      <c r="P19" s="18">
        <v>154</v>
      </c>
      <c r="Q19" s="18">
        <v>18</v>
      </c>
      <c r="R19" s="18">
        <v>7.5</v>
      </c>
      <c r="S19" s="35">
        <v>15</v>
      </c>
    </row>
    <row r="20" spans="1:19" ht="15">
      <c r="A20" s="17" t="s">
        <v>37</v>
      </c>
      <c r="B20" s="18">
        <v>7.05</v>
      </c>
      <c r="C20" s="18">
        <v>8.15</v>
      </c>
      <c r="D20" s="34">
        <v>55</v>
      </c>
      <c r="E20" s="18">
        <v>6</v>
      </c>
      <c r="F20" s="18">
        <v>191</v>
      </c>
      <c r="G20" s="18">
        <v>21</v>
      </c>
      <c r="H20" s="18">
        <v>4</v>
      </c>
      <c r="I20" s="35">
        <v>16</v>
      </c>
      <c r="J20" s="22"/>
      <c r="K20" s="17" t="s">
        <v>156</v>
      </c>
      <c r="L20" s="18">
        <v>7.35</v>
      </c>
      <c r="M20" s="18">
        <v>8.95</v>
      </c>
      <c r="N20" s="34">
        <v>55</v>
      </c>
      <c r="O20" s="18">
        <v>15</v>
      </c>
      <c r="P20" s="18">
        <v>156</v>
      </c>
      <c r="Q20" s="18">
        <v>19</v>
      </c>
      <c r="R20" s="18">
        <v>8</v>
      </c>
      <c r="S20" s="35">
        <v>16</v>
      </c>
    </row>
    <row r="21" spans="1:19" ht="15">
      <c r="A21" s="17" t="s">
        <v>38</v>
      </c>
      <c r="B21" s="18">
        <v>7.06</v>
      </c>
      <c r="C21" s="18">
        <v>8.2</v>
      </c>
      <c r="D21" s="34">
        <v>54</v>
      </c>
      <c r="E21" s="18">
        <v>6.5</v>
      </c>
      <c r="F21" s="18">
        <v>193</v>
      </c>
      <c r="G21" s="18">
        <v>22</v>
      </c>
      <c r="H21" s="18">
        <v>4.5</v>
      </c>
      <c r="I21" s="35">
        <v>17</v>
      </c>
      <c r="J21" s="22"/>
      <c r="K21" s="17" t="s">
        <v>106</v>
      </c>
      <c r="L21" s="18">
        <v>7.36</v>
      </c>
      <c r="M21" s="18">
        <v>9</v>
      </c>
      <c r="N21" s="34">
        <v>54</v>
      </c>
      <c r="O21" s="18">
        <v>15.5</v>
      </c>
      <c r="P21" s="18">
        <v>158</v>
      </c>
      <c r="Q21" s="18">
        <v>20</v>
      </c>
      <c r="R21" s="18">
        <v>8.5</v>
      </c>
      <c r="S21" s="35">
        <v>17</v>
      </c>
    </row>
    <row r="22" spans="1:19" ht="15">
      <c r="A22" s="17" t="s">
        <v>39</v>
      </c>
      <c r="B22" s="18">
        <v>7.1</v>
      </c>
      <c r="C22" s="18">
        <v>8.25</v>
      </c>
      <c r="D22" s="34">
        <v>53</v>
      </c>
      <c r="E22" s="18">
        <v>6.6</v>
      </c>
      <c r="F22" s="18">
        <v>195</v>
      </c>
      <c r="G22" s="18">
        <v>23</v>
      </c>
      <c r="H22" s="18">
        <v>5</v>
      </c>
      <c r="I22" s="35">
        <v>18</v>
      </c>
      <c r="J22" s="22"/>
      <c r="K22" s="17" t="s">
        <v>157</v>
      </c>
      <c r="L22" s="18">
        <v>7.4</v>
      </c>
      <c r="M22" s="18">
        <v>9.05</v>
      </c>
      <c r="N22" s="34">
        <v>53</v>
      </c>
      <c r="O22" s="18">
        <v>16</v>
      </c>
      <c r="P22" s="18">
        <v>160</v>
      </c>
      <c r="Q22" s="18">
        <v>20.5</v>
      </c>
      <c r="R22" s="18">
        <v>9</v>
      </c>
      <c r="S22" s="35">
        <v>18</v>
      </c>
    </row>
    <row r="23" spans="1:19" ht="15">
      <c r="A23" s="17" t="s">
        <v>40</v>
      </c>
      <c r="B23" s="18">
        <v>7.15</v>
      </c>
      <c r="C23" s="18">
        <v>8.3</v>
      </c>
      <c r="D23" s="34">
        <v>52</v>
      </c>
      <c r="E23" s="18">
        <v>7</v>
      </c>
      <c r="F23" s="18">
        <v>197</v>
      </c>
      <c r="G23" s="18">
        <v>23.5</v>
      </c>
      <c r="H23" s="18">
        <v>5.5</v>
      </c>
      <c r="I23" s="35">
        <v>19</v>
      </c>
      <c r="J23" s="22"/>
      <c r="K23" s="17" t="s">
        <v>53</v>
      </c>
      <c r="L23" s="18">
        <v>7.45</v>
      </c>
      <c r="M23" s="18">
        <v>9.1</v>
      </c>
      <c r="N23" s="34">
        <v>52</v>
      </c>
      <c r="O23" s="18">
        <v>16.5</v>
      </c>
      <c r="P23" s="18">
        <v>162</v>
      </c>
      <c r="Q23" s="18">
        <v>21</v>
      </c>
      <c r="R23" s="18">
        <v>9.5</v>
      </c>
      <c r="S23" s="35">
        <v>19</v>
      </c>
    </row>
    <row r="24" spans="1:19" ht="15">
      <c r="A24" s="17" t="s">
        <v>153</v>
      </c>
      <c r="B24" s="18">
        <v>7.16</v>
      </c>
      <c r="C24" s="18">
        <v>8.35</v>
      </c>
      <c r="D24" s="34">
        <v>51</v>
      </c>
      <c r="E24" s="18">
        <v>7.5</v>
      </c>
      <c r="F24" s="18">
        <v>199</v>
      </c>
      <c r="G24" s="18">
        <v>24</v>
      </c>
      <c r="H24" s="18">
        <v>6</v>
      </c>
      <c r="I24" s="35">
        <v>20</v>
      </c>
      <c r="J24" s="22"/>
      <c r="K24" s="17" t="s">
        <v>55</v>
      </c>
      <c r="L24" s="18">
        <v>7.46</v>
      </c>
      <c r="M24" s="18">
        <v>9.15</v>
      </c>
      <c r="N24" s="34">
        <v>51</v>
      </c>
      <c r="O24" s="18">
        <v>17</v>
      </c>
      <c r="P24" s="18">
        <v>164</v>
      </c>
      <c r="Q24" s="18">
        <v>21.5</v>
      </c>
      <c r="R24" s="18">
        <v>10</v>
      </c>
      <c r="S24" s="35">
        <v>20</v>
      </c>
    </row>
    <row r="25" spans="1:19" ht="15">
      <c r="A25" s="17" t="s">
        <v>154</v>
      </c>
      <c r="B25" s="18">
        <v>7.2</v>
      </c>
      <c r="C25" s="18">
        <v>8.4</v>
      </c>
      <c r="D25" s="34">
        <v>50</v>
      </c>
      <c r="E25" s="18">
        <v>7.6</v>
      </c>
      <c r="F25" s="18">
        <v>201</v>
      </c>
      <c r="G25" s="18">
        <v>24.5</v>
      </c>
      <c r="H25" s="18">
        <v>6.5</v>
      </c>
      <c r="I25" s="35">
        <v>21</v>
      </c>
      <c r="J25" s="22"/>
      <c r="K25" s="17" t="s">
        <v>57</v>
      </c>
      <c r="L25" s="18">
        <v>7.5</v>
      </c>
      <c r="M25" s="18">
        <v>9.2</v>
      </c>
      <c r="N25" s="34">
        <v>50</v>
      </c>
      <c r="O25" s="18">
        <v>17.5</v>
      </c>
      <c r="P25" s="18">
        <v>166</v>
      </c>
      <c r="Q25" s="18">
        <v>22</v>
      </c>
      <c r="R25" s="18">
        <v>10.5</v>
      </c>
      <c r="S25" s="35">
        <v>21</v>
      </c>
    </row>
    <row r="26" spans="1:19" ht="15">
      <c r="A26" s="17" t="s">
        <v>187</v>
      </c>
      <c r="B26" s="18">
        <v>7.25</v>
      </c>
      <c r="C26" s="18">
        <v>8.44</v>
      </c>
      <c r="D26" s="34">
        <v>49</v>
      </c>
      <c r="E26" s="18">
        <v>8</v>
      </c>
      <c r="F26" s="18">
        <v>203</v>
      </c>
      <c r="G26" s="18">
        <v>25</v>
      </c>
      <c r="H26" s="18">
        <v>7</v>
      </c>
      <c r="I26" s="35">
        <v>22</v>
      </c>
      <c r="J26" s="22"/>
      <c r="K26" s="17" t="s">
        <v>58</v>
      </c>
      <c r="L26" s="18">
        <v>7.55</v>
      </c>
      <c r="M26" s="18">
        <v>9.24</v>
      </c>
      <c r="N26" s="34">
        <v>49</v>
      </c>
      <c r="O26" s="18">
        <v>18</v>
      </c>
      <c r="P26" s="18">
        <v>168</v>
      </c>
      <c r="Q26" s="18">
        <v>22.5</v>
      </c>
      <c r="R26" s="18">
        <v>11</v>
      </c>
      <c r="S26" s="35">
        <v>22</v>
      </c>
    </row>
    <row r="27" spans="1:19" ht="15">
      <c r="A27" s="17" t="s">
        <v>43</v>
      </c>
      <c r="B27" s="18">
        <v>7.26</v>
      </c>
      <c r="C27" s="18">
        <v>8.48</v>
      </c>
      <c r="D27" s="34">
        <v>48</v>
      </c>
      <c r="E27" s="18">
        <v>8.5</v>
      </c>
      <c r="F27" s="18">
        <v>205</v>
      </c>
      <c r="G27" s="18">
        <v>25.5</v>
      </c>
      <c r="H27" s="18">
        <v>7.5</v>
      </c>
      <c r="I27" s="35">
        <v>23</v>
      </c>
      <c r="J27" s="22"/>
      <c r="K27" s="17" t="s">
        <v>166</v>
      </c>
      <c r="L27" s="18">
        <v>7.56</v>
      </c>
      <c r="M27" s="18">
        <v>9.28</v>
      </c>
      <c r="N27" s="34">
        <v>48</v>
      </c>
      <c r="O27" s="18">
        <v>18.5</v>
      </c>
      <c r="P27" s="18">
        <v>170</v>
      </c>
      <c r="Q27" s="18">
        <v>23</v>
      </c>
      <c r="R27" s="18">
        <v>11.5</v>
      </c>
      <c r="S27" s="35">
        <v>23</v>
      </c>
    </row>
    <row r="28" spans="1:19" ht="15">
      <c r="A28" s="17" t="s">
        <v>164</v>
      </c>
      <c r="B28" s="18">
        <v>7.27</v>
      </c>
      <c r="C28" s="18">
        <v>8.5</v>
      </c>
      <c r="D28" s="34">
        <v>47</v>
      </c>
      <c r="E28" s="18">
        <v>8.6</v>
      </c>
      <c r="F28" s="18">
        <v>207</v>
      </c>
      <c r="G28" s="18">
        <v>26</v>
      </c>
      <c r="H28" s="18">
        <v>8</v>
      </c>
      <c r="I28" s="35">
        <v>24</v>
      </c>
      <c r="J28" s="22"/>
      <c r="K28" s="17" t="s">
        <v>59</v>
      </c>
      <c r="L28" s="18">
        <v>7.57</v>
      </c>
      <c r="M28" s="18">
        <v>9.3</v>
      </c>
      <c r="N28" s="34">
        <v>47</v>
      </c>
      <c r="O28" s="18">
        <v>19</v>
      </c>
      <c r="P28" s="18">
        <v>172</v>
      </c>
      <c r="Q28" s="18">
        <v>23.5</v>
      </c>
      <c r="R28" s="18">
        <v>12</v>
      </c>
      <c r="S28" s="35">
        <v>24</v>
      </c>
    </row>
    <row r="29" spans="1:19" ht="15">
      <c r="A29" s="17" t="s">
        <v>44</v>
      </c>
      <c r="B29" s="18">
        <v>7.3</v>
      </c>
      <c r="C29" s="18">
        <v>8.54</v>
      </c>
      <c r="D29" s="34">
        <v>46</v>
      </c>
      <c r="E29" s="18">
        <v>8.7</v>
      </c>
      <c r="F29" s="18">
        <v>209</v>
      </c>
      <c r="G29" s="18">
        <v>26.5</v>
      </c>
      <c r="H29" s="18">
        <v>8.5</v>
      </c>
      <c r="I29" s="35">
        <v>25</v>
      </c>
      <c r="J29" s="22"/>
      <c r="K29" s="17" t="s">
        <v>107</v>
      </c>
      <c r="L29" s="18">
        <v>7.6</v>
      </c>
      <c r="M29" s="18">
        <v>9.34</v>
      </c>
      <c r="N29" s="34">
        <v>46</v>
      </c>
      <c r="O29" s="18">
        <v>19.5</v>
      </c>
      <c r="P29" s="18">
        <v>174</v>
      </c>
      <c r="Q29" s="18">
        <v>24</v>
      </c>
      <c r="R29" s="18">
        <v>12.5</v>
      </c>
      <c r="S29" s="35">
        <v>25</v>
      </c>
    </row>
    <row r="30" spans="1:19" ht="15">
      <c r="A30" s="17" t="s">
        <v>104</v>
      </c>
      <c r="B30" s="18">
        <v>7.35</v>
      </c>
      <c r="C30" s="18">
        <v>8.58</v>
      </c>
      <c r="D30" s="34">
        <v>45</v>
      </c>
      <c r="E30" s="18">
        <v>9</v>
      </c>
      <c r="F30" s="18">
        <v>211</v>
      </c>
      <c r="G30" s="18">
        <v>27</v>
      </c>
      <c r="H30" s="18">
        <v>9</v>
      </c>
      <c r="I30" s="35">
        <v>26</v>
      </c>
      <c r="J30" s="22"/>
      <c r="K30" s="17" t="s">
        <v>60</v>
      </c>
      <c r="L30" s="18">
        <v>7.65</v>
      </c>
      <c r="M30" s="18">
        <v>9.38</v>
      </c>
      <c r="N30" s="34">
        <v>45</v>
      </c>
      <c r="O30" s="18">
        <v>20</v>
      </c>
      <c r="P30" s="18">
        <v>176</v>
      </c>
      <c r="Q30" s="18">
        <v>24.5</v>
      </c>
      <c r="R30" s="18">
        <v>13</v>
      </c>
      <c r="S30" s="35">
        <v>26</v>
      </c>
    </row>
    <row r="31" spans="1:19" ht="15">
      <c r="A31" s="17" t="s">
        <v>45</v>
      </c>
      <c r="B31" s="18">
        <v>7.36</v>
      </c>
      <c r="C31" s="18">
        <v>8.6</v>
      </c>
      <c r="D31" s="34">
        <v>44</v>
      </c>
      <c r="E31" s="18">
        <v>9.5</v>
      </c>
      <c r="F31" s="18">
        <v>212</v>
      </c>
      <c r="G31" s="43">
        <v>27.5</v>
      </c>
      <c r="H31" s="18">
        <v>9.5</v>
      </c>
      <c r="I31" s="35">
        <v>27</v>
      </c>
      <c r="J31" s="22"/>
      <c r="K31" s="17" t="s">
        <v>61</v>
      </c>
      <c r="L31" s="18">
        <v>7.66</v>
      </c>
      <c r="M31" s="18">
        <v>9.4</v>
      </c>
      <c r="N31" s="34">
        <v>44</v>
      </c>
      <c r="O31" s="18">
        <v>20.5</v>
      </c>
      <c r="P31" s="18">
        <v>178</v>
      </c>
      <c r="Q31" s="18">
        <v>25</v>
      </c>
      <c r="R31" s="18">
        <v>13.5</v>
      </c>
      <c r="S31" s="35">
        <v>27</v>
      </c>
    </row>
    <row r="32" spans="1:19" ht="15">
      <c r="A32" s="17" t="s">
        <v>188</v>
      </c>
      <c r="B32" s="18">
        <v>7.37</v>
      </c>
      <c r="C32" s="18">
        <v>8.64</v>
      </c>
      <c r="D32" s="34">
        <v>43</v>
      </c>
      <c r="E32" s="18">
        <v>9.6</v>
      </c>
      <c r="F32" s="18">
        <v>213</v>
      </c>
      <c r="G32" s="18">
        <v>28</v>
      </c>
      <c r="H32" s="18">
        <v>10</v>
      </c>
      <c r="I32" s="35">
        <v>28</v>
      </c>
      <c r="J32" s="22"/>
      <c r="K32" s="17" t="s">
        <v>62</v>
      </c>
      <c r="L32" s="18">
        <v>7.67</v>
      </c>
      <c r="M32" s="18">
        <v>9.44</v>
      </c>
      <c r="N32" s="34">
        <v>43</v>
      </c>
      <c r="O32" s="18">
        <v>21</v>
      </c>
      <c r="P32" s="18">
        <v>180</v>
      </c>
      <c r="Q32" s="18">
        <v>25.5</v>
      </c>
      <c r="R32" s="18">
        <v>13.6</v>
      </c>
      <c r="S32" s="35">
        <v>28</v>
      </c>
    </row>
    <row r="33" spans="1:19" ht="15">
      <c r="A33" s="17" t="s">
        <v>46</v>
      </c>
      <c r="B33" s="18">
        <v>7.4</v>
      </c>
      <c r="C33" s="18">
        <v>8.68</v>
      </c>
      <c r="D33" s="34">
        <v>42</v>
      </c>
      <c r="E33" s="18">
        <v>9.7</v>
      </c>
      <c r="F33" s="18">
        <v>214</v>
      </c>
      <c r="G33" s="18">
        <v>28.5</v>
      </c>
      <c r="H33" s="18">
        <v>10.5</v>
      </c>
      <c r="I33" s="35">
        <v>29</v>
      </c>
      <c r="J33" s="22"/>
      <c r="K33" s="17" t="s">
        <v>63</v>
      </c>
      <c r="L33" s="18">
        <v>7.7</v>
      </c>
      <c r="M33" s="18">
        <v>9.48</v>
      </c>
      <c r="N33" s="34">
        <v>42</v>
      </c>
      <c r="O33" s="18">
        <v>21.5</v>
      </c>
      <c r="P33" s="18">
        <v>182</v>
      </c>
      <c r="Q33" s="18">
        <v>26</v>
      </c>
      <c r="R33" s="18">
        <v>14</v>
      </c>
      <c r="S33" s="35">
        <v>29</v>
      </c>
    </row>
    <row r="34" spans="1:19" ht="15">
      <c r="A34" s="17" t="s">
        <v>165</v>
      </c>
      <c r="B34" s="18">
        <v>7.45</v>
      </c>
      <c r="C34" s="18">
        <v>8.7</v>
      </c>
      <c r="D34" s="34">
        <v>41</v>
      </c>
      <c r="E34" s="18">
        <v>10</v>
      </c>
      <c r="F34" s="18">
        <v>215</v>
      </c>
      <c r="G34" s="18">
        <v>29</v>
      </c>
      <c r="H34" s="18">
        <v>11</v>
      </c>
      <c r="I34" s="35">
        <v>30</v>
      </c>
      <c r="J34" s="22"/>
      <c r="K34" s="17" t="s">
        <v>64</v>
      </c>
      <c r="L34" s="18">
        <v>7.75</v>
      </c>
      <c r="M34" s="18">
        <v>9.5</v>
      </c>
      <c r="N34" s="34">
        <v>41</v>
      </c>
      <c r="O34" s="18">
        <v>22</v>
      </c>
      <c r="P34" s="18">
        <v>184</v>
      </c>
      <c r="Q34" s="18">
        <v>26.5</v>
      </c>
      <c r="R34" s="18">
        <v>14.5</v>
      </c>
      <c r="S34" s="35">
        <v>30</v>
      </c>
    </row>
    <row r="35" spans="1:19" ht="15">
      <c r="A35" s="17" t="s">
        <v>47</v>
      </c>
      <c r="B35" s="18">
        <v>7.46</v>
      </c>
      <c r="C35" s="18">
        <v>8.74</v>
      </c>
      <c r="D35" s="34">
        <v>40</v>
      </c>
      <c r="E35" s="18">
        <v>10.5</v>
      </c>
      <c r="F35" s="18">
        <v>216</v>
      </c>
      <c r="G35" s="18">
        <v>29.5</v>
      </c>
      <c r="H35" s="18">
        <v>11.5</v>
      </c>
      <c r="I35" s="35">
        <v>31</v>
      </c>
      <c r="J35" s="22"/>
      <c r="K35" s="17" t="s">
        <v>65</v>
      </c>
      <c r="L35" s="18">
        <v>7.76</v>
      </c>
      <c r="M35" s="18">
        <v>9.55</v>
      </c>
      <c r="N35" s="34">
        <v>40</v>
      </c>
      <c r="O35" s="18">
        <v>22.5</v>
      </c>
      <c r="P35" s="18">
        <v>186</v>
      </c>
      <c r="Q35" s="18">
        <v>26.6</v>
      </c>
      <c r="R35" s="18">
        <v>14.6</v>
      </c>
      <c r="S35" s="35">
        <v>31</v>
      </c>
    </row>
    <row r="36" spans="1:19" ht="15">
      <c r="A36" s="17" t="s">
        <v>105</v>
      </c>
      <c r="B36" s="18">
        <v>7.47</v>
      </c>
      <c r="C36" s="18">
        <v>8.78</v>
      </c>
      <c r="D36" s="34">
        <v>39</v>
      </c>
      <c r="E36" s="18">
        <v>10.6</v>
      </c>
      <c r="F36" s="18">
        <v>217</v>
      </c>
      <c r="G36" s="18">
        <v>30</v>
      </c>
      <c r="H36" s="18">
        <v>12</v>
      </c>
      <c r="I36" s="35">
        <v>32</v>
      </c>
      <c r="J36" s="22"/>
      <c r="K36" s="17" t="s">
        <v>66</v>
      </c>
      <c r="L36" s="18">
        <v>7.77</v>
      </c>
      <c r="M36" s="18">
        <v>9.6</v>
      </c>
      <c r="N36" s="34">
        <v>39</v>
      </c>
      <c r="O36" s="18">
        <v>23</v>
      </c>
      <c r="P36" s="18">
        <v>188</v>
      </c>
      <c r="Q36" s="18">
        <v>27</v>
      </c>
      <c r="R36" s="18">
        <v>15</v>
      </c>
      <c r="S36" s="35">
        <v>32</v>
      </c>
    </row>
    <row r="37" spans="1:19" ht="15">
      <c r="A37" s="17" t="s">
        <v>48</v>
      </c>
      <c r="B37" s="18">
        <v>7.5</v>
      </c>
      <c r="C37" s="18">
        <v>8.8</v>
      </c>
      <c r="D37" s="34">
        <v>38</v>
      </c>
      <c r="E37" s="18">
        <v>10.7</v>
      </c>
      <c r="F37" s="18">
        <v>218</v>
      </c>
      <c r="G37" s="18">
        <v>30.5</v>
      </c>
      <c r="H37" s="18">
        <v>12.5</v>
      </c>
      <c r="I37" s="35">
        <v>33</v>
      </c>
      <c r="J37" s="22"/>
      <c r="K37" s="17" t="s">
        <v>67</v>
      </c>
      <c r="L37" s="18">
        <v>7.8</v>
      </c>
      <c r="M37" s="18">
        <v>9.65</v>
      </c>
      <c r="N37" s="34">
        <v>38</v>
      </c>
      <c r="O37" s="18">
        <v>23.5</v>
      </c>
      <c r="P37" s="18">
        <v>190</v>
      </c>
      <c r="Q37" s="18">
        <v>27.5</v>
      </c>
      <c r="R37" s="18">
        <v>15.5</v>
      </c>
      <c r="S37" s="35">
        <v>33</v>
      </c>
    </row>
    <row r="38" spans="1:19" ht="15">
      <c r="A38" s="17" t="s">
        <v>155</v>
      </c>
      <c r="B38" s="18">
        <v>7.55</v>
      </c>
      <c r="C38" s="18">
        <v>8.85</v>
      </c>
      <c r="D38" s="34">
        <v>37</v>
      </c>
      <c r="E38" s="18">
        <v>11</v>
      </c>
      <c r="F38" s="18">
        <v>219</v>
      </c>
      <c r="G38" s="18">
        <v>31</v>
      </c>
      <c r="H38" s="18">
        <v>12.6</v>
      </c>
      <c r="I38" s="35">
        <v>34</v>
      </c>
      <c r="J38" s="22"/>
      <c r="K38" s="17" t="s">
        <v>68</v>
      </c>
      <c r="L38" s="18">
        <v>7.85</v>
      </c>
      <c r="M38" s="18">
        <v>9.7</v>
      </c>
      <c r="N38" s="34">
        <v>37</v>
      </c>
      <c r="O38" s="18">
        <v>24</v>
      </c>
      <c r="P38" s="18">
        <v>192</v>
      </c>
      <c r="Q38" s="18">
        <v>27.6</v>
      </c>
      <c r="R38" s="18">
        <v>15.6</v>
      </c>
      <c r="S38" s="35">
        <v>34</v>
      </c>
    </row>
    <row r="39" spans="1:19" ht="15">
      <c r="A39" s="17" t="s">
        <v>49</v>
      </c>
      <c r="B39" s="18">
        <v>7.56</v>
      </c>
      <c r="C39" s="18">
        <v>8.9</v>
      </c>
      <c r="D39" s="34">
        <v>36</v>
      </c>
      <c r="E39" s="18">
        <v>11.5</v>
      </c>
      <c r="F39" s="18">
        <v>220</v>
      </c>
      <c r="G39" s="18">
        <v>31.5</v>
      </c>
      <c r="H39" s="18">
        <v>13</v>
      </c>
      <c r="I39" s="35">
        <v>35</v>
      </c>
      <c r="J39" s="22"/>
      <c r="K39" s="17" t="s">
        <v>69</v>
      </c>
      <c r="L39" s="18">
        <v>7.86</v>
      </c>
      <c r="M39" s="18">
        <v>9.75</v>
      </c>
      <c r="N39" s="34">
        <v>36</v>
      </c>
      <c r="O39" s="18">
        <v>24.5</v>
      </c>
      <c r="P39" s="18">
        <v>194</v>
      </c>
      <c r="Q39" s="18">
        <v>28</v>
      </c>
      <c r="R39" s="18">
        <v>16</v>
      </c>
      <c r="S39" s="35">
        <v>35</v>
      </c>
    </row>
    <row r="40" spans="1:19" ht="15">
      <c r="A40" s="17" t="s">
        <v>156</v>
      </c>
      <c r="B40" s="18">
        <v>7.6</v>
      </c>
      <c r="C40" s="18">
        <v>8.95</v>
      </c>
      <c r="D40" s="34">
        <v>35</v>
      </c>
      <c r="E40" s="18">
        <v>11.6</v>
      </c>
      <c r="F40" s="18">
        <v>221</v>
      </c>
      <c r="G40" s="18">
        <v>32</v>
      </c>
      <c r="H40" s="18">
        <v>13.5</v>
      </c>
      <c r="I40" s="35">
        <v>36</v>
      </c>
      <c r="J40" s="22"/>
      <c r="K40" s="17" t="s">
        <v>70</v>
      </c>
      <c r="L40" s="18">
        <v>7.9</v>
      </c>
      <c r="M40" s="18">
        <v>9.8</v>
      </c>
      <c r="N40" s="34">
        <v>35</v>
      </c>
      <c r="O40" s="18">
        <v>25</v>
      </c>
      <c r="P40" s="18">
        <v>196</v>
      </c>
      <c r="Q40" s="18">
        <v>28.5</v>
      </c>
      <c r="R40" s="18">
        <v>16.5</v>
      </c>
      <c r="S40" s="35">
        <v>36</v>
      </c>
    </row>
    <row r="41" spans="1:19" ht="15">
      <c r="A41" s="17" t="s">
        <v>106</v>
      </c>
      <c r="B41" s="18">
        <v>7.65</v>
      </c>
      <c r="C41" s="18">
        <v>9</v>
      </c>
      <c r="D41" s="34">
        <v>34</v>
      </c>
      <c r="E41" s="18">
        <v>11.7</v>
      </c>
      <c r="F41" s="18">
        <v>222</v>
      </c>
      <c r="G41" s="18">
        <v>32.5</v>
      </c>
      <c r="H41" s="18">
        <v>13.6</v>
      </c>
      <c r="I41" s="35">
        <v>37</v>
      </c>
      <c r="J41" s="22"/>
      <c r="K41" s="17" t="s">
        <v>117</v>
      </c>
      <c r="L41" s="18">
        <v>7.95</v>
      </c>
      <c r="M41" s="18">
        <v>9.85</v>
      </c>
      <c r="N41" s="34">
        <v>34</v>
      </c>
      <c r="O41" s="18">
        <v>25.5</v>
      </c>
      <c r="P41" s="18">
        <v>197</v>
      </c>
      <c r="Q41" s="18">
        <v>28.6</v>
      </c>
      <c r="R41" s="18">
        <v>16.6</v>
      </c>
      <c r="S41" s="35">
        <v>37</v>
      </c>
    </row>
    <row r="42" spans="1:19" ht="15">
      <c r="A42" s="17" t="s">
        <v>157</v>
      </c>
      <c r="B42" s="18">
        <v>7.66</v>
      </c>
      <c r="C42" s="18">
        <v>9.05</v>
      </c>
      <c r="D42" s="34">
        <v>33</v>
      </c>
      <c r="E42" s="18">
        <v>12</v>
      </c>
      <c r="F42" s="18">
        <v>223</v>
      </c>
      <c r="G42" s="18">
        <v>33</v>
      </c>
      <c r="H42" s="18">
        <v>14</v>
      </c>
      <c r="I42" s="35">
        <v>38</v>
      </c>
      <c r="J42" s="22"/>
      <c r="K42" s="17" t="s">
        <v>196</v>
      </c>
      <c r="L42" s="18">
        <v>7.96</v>
      </c>
      <c r="M42" s="18">
        <v>9.9</v>
      </c>
      <c r="N42" s="34">
        <v>33</v>
      </c>
      <c r="O42" s="18">
        <v>26</v>
      </c>
      <c r="P42" s="18">
        <v>198</v>
      </c>
      <c r="Q42" s="18">
        <v>29</v>
      </c>
      <c r="R42" s="18">
        <v>17</v>
      </c>
      <c r="S42" s="35">
        <v>38</v>
      </c>
    </row>
    <row r="43" spans="1:19" ht="15">
      <c r="A43" s="17" t="s">
        <v>53</v>
      </c>
      <c r="B43" s="18">
        <v>7.7</v>
      </c>
      <c r="C43" s="18">
        <v>9.1</v>
      </c>
      <c r="D43" s="34">
        <v>32</v>
      </c>
      <c r="E43" s="18">
        <v>12.5</v>
      </c>
      <c r="F43" s="18">
        <v>224</v>
      </c>
      <c r="G43" s="18">
        <v>33.5</v>
      </c>
      <c r="H43" s="18">
        <v>14.5</v>
      </c>
      <c r="I43" s="35">
        <v>39</v>
      </c>
      <c r="J43" s="22"/>
      <c r="K43" s="17" t="s">
        <v>119</v>
      </c>
      <c r="L43" s="18">
        <v>8</v>
      </c>
      <c r="M43" s="18">
        <v>9.95</v>
      </c>
      <c r="N43" s="34">
        <v>32</v>
      </c>
      <c r="O43" s="18">
        <v>26.5</v>
      </c>
      <c r="P43" s="18">
        <v>199</v>
      </c>
      <c r="Q43" s="18">
        <v>29.5</v>
      </c>
      <c r="R43" s="18">
        <v>17.5</v>
      </c>
      <c r="S43" s="35">
        <v>39</v>
      </c>
    </row>
    <row r="44" spans="1:19" ht="15">
      <c r="A44" s="17" t="s">
        <v>55</v>
      </c>
      <c r="B44" s="18">
        <v>7.76</v>
      </c>
      <c r="C44" s="18">
        <v>9.15</v>
      </c>
      <c r="D44" s="34">
        <v>31</v>
      </c>
      <c r="E44" s="18">
        <v>12.6</v>
      </c>
      <c r="F44" s="18">
        <v>225</v>
      </c>
      <c r="G44" s="18">
        <v>34</v>
      </c>
      <c r="H44" s="18">
        <v>14.6</v>
      </c>
      <c r="I44" s="35">
        <v>40</v>
      </c>
      <c r="J44" s="22"/>
      <c r="K44" s="17" t="s">
        <v>197</v>
      </c>
      <c r="L44" s="18">
        <v>8.05</v>
      </c>
      <c r="M44" s="18">
        <v>10</v>
      </c>
      <c r="N44" s="34">
        <v>31</v>
      </c>
      <c r="O44" s="18">
        <v>27</v>
      </c>
      <c r="P44" s="18">
        <v>200</v>
      </c>
      <c r="Q44" s="18">
        <v>29.6</v>
      </c>
      <c r="R44" s="18">
        <v>17.6</v>
      </c>
      <c r="S44" s="35">
        <v>40</v>
      </c>
    </row>
    <row r="45" spans="1:19" ht="15">
      <c r="A45" s="17" t="s">
        <v>57</v>
      </c>
      <c r="B45" s="18">
        <v>7.77</v>
      </c>
      <c r="C45" s="18">
        <v>9.2</v>
      </c>
      <c r="D45" s="34">
        <v>30</v>
      </c>
      <c r="E45" s="18">
        <v>12.7</v>
      </c>
      <c r="F45" s="18">
        <v>226</v>
      </c>
      <c r="G45" s="18">
        <v>34.5</v>
      </c>
      <c r="H45" s="18">
        <v>15</v>
      </c>
      <c r="I45" s="35">
        <v>41</v>
      </c>
      <c r="J45" s="22"/>
      <c r="K45" s="17" t="s">
        <v>198</v>
      </c>
      <c r="L45" s="18">
        <v>8.06</v>
      </c>
      <c r="M45" s="18">
        <v>10.05</v>
      </c>
      <c r="N45" s="34">
        <v>30</v>
      </c>
      <c r="O45" s="18">
        <v>27.5</v>
      </c>
      <c r="P45" s="18">
        <v>201</v>
      </c>
      <c r="Q45" s="18">
        <v>30</v>
      </c>
      <c r="R45" s="18">
        <v>18</v>
      </c>
      <c r="S45" s="35">
        <v>41</v>
      </c>
    </row>
    <row r="46" spans="1:19" ht="15">
      <c r="A46" s="17" t="s">
        <v>166</v>
      </c>
      <c r="B46" s="18">
        <v>7.8</v>
      </c>
      <c r="C46" s="18">
        <v>9.25</v>
      </c>
      <c r="D46" s="34">
        <v>29</v>
      </c>
      <c r="E46" s="18">
        <v>13</v>
      </c>
      <c r="F46" s="18">
        <v>227</v>
      </c>
      <c r="G46" s="18">
        <v>35</v>
      </c>
      <c r="H46" s="18">
        <v>15.5</v>
      </c>
      <c r="I46" s="35">
        <v>42</v>
      </c>
      <c r="J46" s="22"/>
      <c r="K46" s="17" t="s">
        <v>199</v>
      </c>
      <c r="L46" s="18">
        <v>8.1</v>
      </c>
      <c r="M46" s="18">
        <v>10.1</v>
      </c>
      <c r="N46" s="34">
        <v>29</v>
      </c>
      <c r="O46" s="18">
        <v>28</v>
      </c>
      <c r="P46" s="18">
        <v>202</v>
      </c>
      <c r="Q46" s="18">
        <v>30.5</v>
      </c>
      <c r="R46" s="18">
        <v>18.5</v>
      </c>
      <c r="S46" s="35">
        <v>42</v>
      </c>
    </row>
    <row r="47" spans="1:19" ht="15">
      <c r="A47" s="17" t="s">
        <v>107</v>
      </c>
      <c r="B47" s="18">
        <v>7.85</v>
      </c>
      <c r="C47" s="18">
        <v>9.3</v>
      </c>
      <c r="D47" s="34">
        <v>28</v>
      </c>
      <c r="E47" s="18">
        <v>13.5</v>
      </c>
      <c r="F47" s="18">
        <v>228</v>
      </c>
      <c r="G47" s="18">
        <v>35.5</v>
      </c>
      <c r="H47" s="18">
        <v>15.6</v>
      </c>
      <c r="I47" s="35">
        <v>43</v>
      </c>
      <c r="J47" s="22"/>
      <c r="K47" s="17" t="s">
        <v>190</v>
      </c>
      <c r="L47" s="18">
        <v>8.15</v>
      </c>
      <c r="M47" s="18">
        <v>10.15</v>
      </c>
      <c r="N47" s="34">
        <v>28</v>
      </c>
      <c r="O47" s="18">
        <v>28.5</v>
      </c>
      <c r="P47" s="18">
        <v>203</v>
      </c>
      <c r="Q47" s="18">
        <v>30.6</v>
      </c>
      <c r="R47" s="18">
        <v>18.6</v>
      </c>
      <c r="S47" s="35">
        <v>43</v>
      </c>
    </row>
    <row r="48" spans="1:19" ht="15">
      <c r="A48" s="17" t="s">
        <v>167</v>
      </c>
      <c r="B48" s="18">
        <v>7.86</v>
      </c>
      <c r="C48" s="18">
        <v>9.35</v>
      </c>
      <c r="D48" s="34">
        <v>27</v>
      </c>
      <c r="E48" s="18">
        <v>13.6</v>
      </c>
      <c r="F48" s="18">
        <v>229</v>
      </c>
      <c r="G48" s="18">
        <v>36</v>
      </c>
      <c r="H48" s="18">
        <v>16</v>
      </c>
      <c r="I48" s="35">
        <v>44</v>
      </c>
      <c r="J48" s="22"/>
      <c r="K48" s="17" t="s">
        <v>200</v>
      </c>
      <c r="L48" s="18">
        <v>8.16</v>
      </c>
      <c r="M48" s="18">
        <v>10.2</v>
      </c>
      <c r="N48" s="34">
        <v>27</v>
      </c>
      <c r="O48" s="18">
        <v>29</v>
      </c>
      <c r="P48" s="18">
        <v>204</v>
      </c>
      <c r="Q48" s="18">
        <v>31</v>
      </c>
      <c r="R48" s="18">
        <v>19</v>
      </c>
      <c r="S48" s="35">
        <v>44</v>
      </c>
    </row>
    <row r="49" spans="1:19" ht="15">
      <c r="A49" s="17" t="s">
        <v>168</v>
      </c>
      <c r="B49" s="18">
        <v>7.9</v>
      </c>
      <c r="C49" s="18">
        <v>9.4</v>
      </c>
      <c r="D49" s="34">
        <v>26</v>
      </c>
      <c r="E49" s="18">
        <v>13.7</v>
      </c>
      <c r="F49" s="18">
        <v>230</v>
      </c>
      <c r="G49" s="18">
        <v>36.5</v>
      </c>
      <c r="H49" s="18">
        <v>16.5</v>
      </c>
      <c r="I49" s="35">
        <v>45</v>
      </c>
      <c r="J49" s="22"/>
      <c r="K49" s="17" t="s">
        <v>201</v>
      </c>
      <c r="L49" s="18">
        <v>8.2</v>
      </c>
      <c r="M49" s="18">
        <v>10.25</v>
      </c>
      <c r="N49" s="34">
        <v>26</v>
      </c>
      <c r="O49" s="18">
        <v>29.5</v>
      </c>
      <c r="P49" s="18">
        <v>205</v>
      </c>
      <c r="Q49" s="18">
        <v>31.5</v>
      </c>
      <c r="R49" s="18">
        <v>19.5</v>
      </c>
      <c r="S49" s="35">
        <v>45</v>
      </c>
    </row>
    <row r="50" spans="1:19" ht="15">
      <c r="A50" s="17" t="s">
        <v>63</v>
      </c>
      <c r="B50" s="18">
        <v>7.95</v>
      </c>
      <c r="C50" s="18">
        <v>9.45</v>
      </c>
      <c r="D50" s="34">
        <v>25</v>
      </c>
      <c r="E50" s="18">
        <v>14</v>
      </c>
      <c r="F50" s="18">
        <v>231</v>
      </c>
      <c r="G50" s="18">
        <v>36.6</v>
      </c>
      <c r="H50" s="18">
        <v>16.6</v>
      </c>
      <c r="I50" s="35">
        <v>46</v>
      </c>
      <c r="J50" s="22"/>
      <c r="K50" s="17" t="s">
        <v>202</v>
      </c>
      <c r="L50" s="18">
        <v>8.25</v>
      </c>
      <c r="M50" s="18">
        <v>10.3</v>
      </c>
      <c r="N50" s="34">
        <v>25</v>
      </c>
      <c r="O50" s="18">
        <v>29.6</v>
      </c>
      <c r="P50" s="18">
        <v>206</v>
      </c>
      <c r="Q50" s="18">
        <v>31.6</v>
      </c>
      <c r="R50" s="18">
        <v>19.6</v>
      </c>
      <c r="S50" s="35">
        <v>46</v>
      </c>
    </row>
    <row r="51" spans="1:19" ht="15">
      <c r="A51" s="17" t="s">
        <v>110</v>
      </c>
      <c r="B51" s="18">
        <v>7.96</v>
      </c>
      <c r="C51" s="18">
        <v>9.5</v>
      </c>
      <c r="D51" s="34">
        <v>24</v>
      </c>
      <c r="E51" s="18">
        <v>14.5</v>
      </c>
      <c r="F51" s="18">
        <v>232</v>
      </c>
      <c r="G51" s="18">
        <v>37</v>
      </c>
      <c r="H51" s="18">
        <v>17</v>
      </c>
      <c r="I51" s="35">
        <v>47</v>
      </c>
      <c r="J51" s="22"/>
      <c r="K51" s="17" t="s">
        <v>192</v>
      </c>
      <c r="L51" s="18">
        <v>8.26</v>
      </c>
      <c r="M51" s="18">
        <v>10.35</v>
      </c>
      <c r="N51" s="34">
        <v>24</v>
      </c>
      <c r="O51" s="18">
        <v>30</v>
      </c>
      <c r="P51" s="18">
        <v>207</v>
      </c>
      <c r="Q51" s="18">
        <v>32</v>
      </c>
      <c r="R51" s="18">
        <v>20</v>
      </c>
      <c r="S51" s="35">
        <v>47</v>
      </c>
    </row>
    <row r="52" spans="1:19" ht="15">
      <c r="A52" s="17" t="s">
        <v>66</v>
      </c>
      <c r="B52" s="18">
        <v>8</v>
      </c>
      <c r="C52" s="18">
        <v>9.55</v>
      </c>
      <c r="D52" s="34">
        <v>23</v>
      </c>
      <c r="E52" s="18">
        <v>14.6</v>
      </c>
      <c r="F52" s="18">
        <v>233</v>
      </c>
      <c r="G52" s="18">
        <v>37.5</v>
      </c>
      <c r="H52" s="18">
        <v>17.5</v>
      </c>
      <c r="I52" s="35">
        <v>48</v>
      </c>
      <c r="J52" s="22"/>
      <c r="K52" s="17" t="s">
        <v>203</v>
      </c>
      <c r="L52" s="18">
        <v>8.3</v>
      </c>
      <c r="M52" s="18">
        <v>10.4</v>
      </c>
      <c r="N52" s="34">
        <v>23</v>
      </c>
      <c r="O52" s="18">
        <v>30.5</v>
      </c>
      <c r="P52" s="18">
        <v>208</v>
      </c>
      <c r="Q52" s="18">
        <v>32.5</v>
      </c>
      <c r="R52" s="18">
        <v>20.5</v>
      </c>
      <c r="S52" s="35">
        <v>48</v>
      </c>
    </row>
    <row r="53" spans="1:19" ht="15">
      <c r="A53" s="17" t="s">
        <v>113</v>
      </c>
      <c r="B53" s="18">
        <v>8.05</v>
      </c>
      <c r="C53" s="18">
        <v>9.6</v>
      </c>
      <c r="D53" s="34">
        <v>22</v>
      </c>
      <c r="E53" s="18">
        <v>14.7</v>
      </c>
      <c r="F53" s="18">
        <v>234</v>
      </c>
      <c r="G53" s="18">
        <v>37.6</v>
      </c>
      <c r="H53" s="18">
        <v>17.6</v>
      </c>
      <c r="I53" s="35">
        <v>49</v>
      </c>
      <c r="J53" s="22"/>
      <c r="K53" s="17" t="s">
        <v>83</v>
      </c>
      <c r="L53" s="18">
        <v>8.35</v>
      </c>
      <c r="M53" s="18">
        <v>10.45</v>
      </c>
      <c r="N53" s="34">
        <v>22</v>
      </c>
      <c r="O53" s="18">
        <v>30.6</v>
      </c>
      <c r="P53" s="18">
        <v>209</v>
      </c>
      <c r="Q53" s="18">
        <v>32.6</v>
      </c>
      <c r="R53" s="18">
        <v>20.6</v>
      </c>
      <c r="S53" s="35">
        <v>49</v>
      </c>
    </row>
    <row r="54" spans="1:19" ht="15">
      <c r="A54" s="17" t="s">
        <v>69</v>
      </c>
      <c r="B54" s="18">
        <v>8.06</v>
      </c>
      <c r="C54" s="18">
        <v>9.65</v>
      </c>
      <c r="D54" s="34">
        <v>21</v>
      </c>
      <c r="E54" s="18">
        <v>15</v>
      </c>
      <c r="F54" s="18">
        <v>235</v>
      </c>
      <c r="G54" s="18">
        <v>38</v>
      </c>
      <c r="H54" s="18">
        <v>18</v>
      </c>
      <c r="I54" s="35">
        <v>50</v>
      </c>
      <c r="J54" s="22"/>
      <c r="K54" s="17" t="s">
        <v>204</v>
      </c>
      <c r="L54" s="18">
        <v>8.36</v>
      </c>
      <c r="M54" s="18">
        <v>10.5</v>
      </c>
      <c r="N54" s="34">
        <v>21</v>
      </c>
      <c r="O54" s="18">
        <v>31</v>
      </c>
      <c r="P54" s="18">
        <v>210</v>
      </c>
      <c r="Q54" s="18">
        <v>33</v>
      </c>
      <c r="R54" s="18">
        <v>21</v>
      </c>
      <c r="S54" s="35">
        <v>50</v>
      </c>
    </row>
    <row r="55" spans="1:19" ht="15">
      <c r="A55" s="17" t="s">
        <v>116</v>
      </c>
      <c r="B55" s="18">
        <v>8.1</v>
      </c>
      <c r="C55" s="18">
        <v>9.7</v>
      </c>
      <c r="D55" s="34">
        <v>20</v>
      </c>
      <c r="E55" s="18">
        <v>15.5</v>
      </c>
      <c r="F55" s="18">
        <v>236</v>
      </c>
      <c r="G55" s="18">
        <v>38.5</v>
      </c>
      <c r="H55" s="18">
        <v>18.5</v>
      </c>
      <c r="I55" s="35">
        <v>51</v>
      </c>
      <c r="J55" s="22"/>
      <c r="K55" s="17" t="s">
        <v>194</v>
      </c>
      <c r="L55" s="18">
        <v>8.4</v>
      </c>
      <c r="M55" s="18">
        <v>10.6</v>
      </c>
      <c r="N55" s="34">
        <v>20</v>
      </c>
      <c r="O55" s="18">
        <v>31.5</v>
      </c>
      <c r="P55" s="18">
        <v>212</v>
      </c>
      <c r="Q55" s="18">
        <v>33.5</v>
      </c>
      <c r="R55" s="18">
        <v>21.5</v>
      </c>
      <c r="S55" s="35">
        <v>51</v>
      </c>
    </row>
    <row r="56" spans="1:19" ht="15">
      <c r="A56" s="17" t="s">
        <v>220</v>
      </c>
      <c r="B56" s="18">
        <v>8.15</v>
      </c>
      <c r="C56" s="18">
        <v>9.75</v>
      </c>
      <c r="D56" s="34">
        <v>19</v>
      </c>
      <c r="E56" s="18">
        <v>15.6</v>
      </c>
      <c r="F56" s="18">
        <v>237</v>
      </c>
      <c r="G56" s="18">
        <v>38.6</v>
      </c>
      <c r="H56" s="18">
        <v>19</v>
      </c>
      <c r="I56" s="35">
        <v>52</v>
      </c>
      <c r="J56" s="22"/>
      <c r="K56" s="17" t="s">
        <v>205</v>
      </c>
      <c r="L56" s="18">
        <v>8.45</v>
      </c>
      <c r="M56" s="18">
        <v>10.7</v>
      </c>
      <c r="N56" s="34">
        <v>19</v>
      </c>
      <c r="O56" s="18">
        <v>32</v>
      </c>
      <c r="P56" s="18">
        <v>214</v>
      </c>
      <c r="Q56" s="18">
        <v>34</v>
      </c>
      <c r="R56" s="18">
        <v>22</v>
      </c>
      <c r="S56" s="35">
        <v>52</v>
      </c>
    </row>
    <row r="57" spans="1:19" ht="15">
      <c r="A57" s="17" t="s">
        <v>118</v>
      </c>
      <c r="B57" s="18">
        <v>8.16</v>
      </c>
      <c r="C57" s="18">
        <v>9.8</v>
      </c>
      <c r="D57" s="34">
        <v>18</v>
      </c>
      <c r="E57" s="18">
        <v>15.7</v>
      </c>
      <c r="F57" s="18">
        <v>238</v>
      </c>
      <c r="G57" s="18">
        <v>39</v>
      </c>
      <c r="H57" s="18">
        <v>19.5</v>
      </c>
      <c r="I57" s="35">
        <v>53</v>
      </c>
      <c r="J57" s="22"/>
      <c r="K57" s="17" t="s">
        <v>86</v>
      </c>
      <c r="L57" s="18">
        <v>8.46</v>
      </c>
      <c r="M57" s="18">
        <v>10.8</v>
      </c>
      <c r="N57" s="34">
        <v>18</v>
      </c>
      <c r="O57" s="18">
        <v>32.6</v>
      </c>
      <c r="P57" s="18">
        <v>216</v>
      </c>
      <c r="Q57" s="18">
        <v>34.5</v>
      </c>
      <c r="R57" s="18">
        <v>22.5</v>
      </c>
      <c r="S57" s="35">
        <v>53</v>
      </c>
    </row>
    <row r="58" spans="1:19" ht="15">
      <c r="A58" s="17" t="s">
        <v>221</v>
      </c>
      <c r="B58" s="18">
        <v>8.2</v>
      </c>
      <c r="C58" s="18">
        <v>9.85</v>
      </c>
      <c r="D58" s="34">
        <v>17</v>
      </c>
      <c r="E58" s="18">
        <v>16</v>
      </c>
      <c r="F58" s="18">
        <v>239</v>
      </c>
      <c r="G58" s="18">
        <v>39.5</v>
      </c>
      <c r="H58" s="18">
        <v>20</v>
      </c>
      <c r="I58" s="35">
        <v>54</v>
      </c>
      <c r="J58" s="22"/>
      <c r="K58" s="17" t="s">
        <v>169</v>
      </c>
      <c r="L58" s="18">
        <v>8.5</v>
      </c>
      <c r="M58" s="18">
        <v>10.9</v>
      </c>
      <c r="N58" s="34">
        <v>17</v>
      </c>
      <c r="O58" s="18">
        <v>33</v>
      </c>
      <c r="P58" s="18">
        <v>218</v>
      </c>
      <c r="Q58" s="18">
        <v>35</v>
      </c>
      <c r="R58" s="18">
        <v>23</v>
      </c>
      <c r="S58" s="35">
        <v>54</v>
      </c>
    </row>
    <row r="59" spans="1:19" ht="15">
      <c r="A59" s="17" t="s">
        <v>189</v>
      </c>
      <c r="B59" s="18">
        <v>8.25</v>
      </c>
      <c r="C59" s="18">
        <v>9.9</v>
      </c>
      <c r="D59" s="34">
        <v>16</v>
      </c>
      <c r="E59" s="18">
        <v>16.5</v>
      </c>
      <c r="F59" s="18">
        <v>240</v>
      </c>
      <c r="G59" s="18">
        <v>39.6</v>
      </c>
      <c r="H59" s="18">
        <v>20.5</v>
      </c>
      <c r="I59" s="35">
        <v>55</v>
      </c>
      <c r="J59" s="22"/>
      <c r="K59" s="17" t="s">
        <v>206</v>
      </c>
      <c r="L59" s="18">
        <v>8.55</v>
      </c>
      <c r="M59" s="18">
        <v>11</v>
      </c>
      <c r="N59" s="34">
        <v>16</v>
      </c>
      <c r="O59" s="18">
        <v>33.5</v>
      </c>
      <c r="P59" s="18">
        <v>220</v>
      </c>
      <c r="Q59" s="18">
        <v>35.5</v>
      </c>
      <c r="R59" s="18">
        <v>23.5</v>
      </c>
      <c r="S59" s="35">
        <v>55</v>
      </c>
    </row>
    <row r="60" spans="1:19" ht="15">
      <c r="A60" s="17" t="s">
        <v>76</v>
      </c>
      <c r="B60" s="18">
        <v>8.3</v>
      </c>
      <c r="C60" s="18">
        <v>9.95</v>
      </c>
      <c r="D60" s="34">
        <v>15</v>
      </c>
      <c r="E60" s="18">
        <v>16.6</v>
      </c>
      <c r="F60" s="18">
        <v>242</v>
      </c>
      <c r="G60" s="18">
        <v>40</v>
      </c>
      <c r="H60" s="18">
        <v>21</v>
      </c>
      <c r="I60" s="35">
        <v>56</v>
      </c>
      <c r="J60" s="22"/>
      <c r="K60" s="17" t="s">
        <v>158</v>
      </c>
      <c r="L60" s="18">
        <v>8.6</v>
      </c>
      <c r="M60" s="18">
        <v>11.1</v>
      </c>
      <c r="N60" s="34">
        <v>15</v>
      </c>
      <c r="O60" s="18">
        <v>34</v>
      </c>
      <c r="P60" s="18">
        <v>222</v>
      </c>
      <c r="Q60" s="18">
        <v>36</v>
      </c>
      <c r="R60" s="18">
        <v>24</v>
      </c>
      <c r="S60" s="35">
        <v>56</v>
      </c>
    </row>
    <row r="61" spans="1:19" ht="15">
      <c r="A61" s="17" t="s">
        <v>190</v>
      </c>
      <c r="B61" s="18">
        <v>8.35</v>
      </c>
      <c r="C61" s="18">
        <v>10</v>
      </c>
      <c r="D61" s="34">
        <v>14</v>
      </c>
      <c r="E61" s="18">
        <v>17</v>
      </c>
      <c r="F61" s="18">
        <v>244</v>
      </c>
      <c r="G61" s="18">
        <v>40.5</v>
      </c>
      <c r="H61" s="18">
        <v>21.5</v>
      </c>
      <c r="I61" s="35">
        <v>57</v>
      </c>
      <c r="J61" s="22"/>
      <c r="K61" s="17" t="s">
        <v>207</v>
      </c>
      <c r="L61" s="18">
        <v>8.65</v>
      </c>
      <c r="M61" s="18">
        <v>11.2</v>
      </c>
      <c r="N61" s="34">
        <v>14</v>
      </c>
      <c r="O61" s="18">
        <v>35</v>
      </c>
      <c r="P61" s="18">
        <v>224</v>
      </c>
      <c r="Q61" s="18">
        <v>36.5</v>
      </c>
      <c r="R61" s="18">
        <v>24.5</v>
      </c>
      <c r="S61" s="35">
        <v>57</v>
      </c>
    </row>
    <row r="62" spans="1:19" ht="15">
      <c r="A62" s="17" t="s">
        <v>191</v>
      </c>
      <c r="B62" s="18">
        <v>8.4</v>
      </c>
      <c r="C62" s="18">
        <v>10.05</v>
      </c>
      <c r="D62" s="34">
        <v>13</v>
      </c>
      <c r="E62" s="18">
        <v>17.5</v>
      </c>
      <c r="F62" s="18">
        <v>246</v>
      </c>
      <c r="G62" s="18">
        <v>41</v>
      </c>
      <c r="H62" s="18">
        <v>22</v>
      </c>
      <c r="I62" s="35">
        <v>58</v>
      </c>
      <c r="J62" s="22"/>
      <c r="K62" s="17" t="s">
        <v>208</v>
      </c>
      <c r="L62" s="18">
        <v>8.7</v>
      </c>
      <c r="M62" s="18">
        <v>11.3</v>
      </c>
      <c r="N62" s="34">
        <v>13</v>
      </c>
      <c r="O62" s="18">
        <v>36</v>
      </c>
      <c r="P62" s="18">
        <v>226</v>
      </c>
      <c r="Q62" s="18">
        <v>37</v>
      </c>
      <c r="R62" s="18">
        <v>25</v>
      </c>
      <c r="S62" s="35">
        <v>58</v>
      </c>
    </row>
    <row r="63" spans="1:19" ht="15">
      <c r="A63" s="17" t="s">
        <v>80</v>
      </c>
      <c r="B63" s="18">
        <v>8.45</v>
      </c>
      <c r="C63" s="18">
        <v>10.1</v>
      </c>
      <c r="D63" s="34">
        <v>12</v>
      </c>
      <c r="E63" s="18">
        <v>18</v>
      </c>
      <c r="F63" s="18">
        <v>248</v>
      </c>
      <c r="G63" s="18">
        <v>41.5</v>
      </c>
      <c r="H63" s="18">
        <v>22.5</v>
      </c>
      <c r="I63" s="35">
        <v>59</v>
      </c>
      <c r="J63" s="22"/>
      <c r="K63" s="17" t="s">
        <v>209</v>
      </c>
      <c r="L63" s="18">
        <v>8.75</v>
      </c>
      <c r="M63" s="18">
        <v>11.4</v>
      </c>
      <c r="N63" s="34">
        <v>12</v>
      </c>
      <c r="O63" s="18">
        <v>37</v>
      </c>
      <c r="P63" s="18">
        <v>228</v>
      </c>
      <c r="Q63" s="18">
        <v>37.5</v>
      </c>
      <c r="R63" s="18">
        <v>25.5</v>
      </c>
      <c r="S63" s="35">
        <v>59</v>
      </c>
    </row>
    <row r="64" spans="1:19" ht="15">
      <c r="A64" s="17" t="s">
        <v>192</v>
      </c>
      <c r="B64" s="18">
        <v>8.5</v>
      </c>
      <c r="C64" s="18">
        <v>10.2</v>
      </c>
      <c r="D64" s="34">
        <v>11</v>
      </c>
      <c r="E64" s="18">
        <v>18.5</v>
      </c>
      <c r="F64" s="18">
        <v>250</v>
      </c>
      <c r="G64" s="18">
        <v>42</v>
      </c>
      <c r="H64" s="18">
        <v>23</v>
      </c>
      <c r="I64" s="35">
        <v>60</v>
      </c>
      <c r="J64" s="22"/>
      <c r="K64" s="17" t="s">
        <v>210</v>
      </c>
      <c r="L64" s="18">
        <v>8.8</v>
      </c>
      <c r="M64" s="18">
        <v>11.5</v>
      </c>
      <c r="N64" s="34">
        <v>11</v>
      </c>
      <c r="O64" s="18">
        <v>38</v>
      </c>
      <c r="P64" s="18">
        <v>230</v>
      </c>
      <c r="Q64" s="18">
        <v>38</v>
      </c>
      <c r="R64" s="18">
        <v>26</v>
      </c>
      <c r="S64" s="35">
        <v>60</v>
      </c>
    </row>
    <row r="65" spans="1:19" ht="15">
      <c r="A65" s="17" t="s">
        <v>193</v>
      </c>
      <c r="B65" s="18">
        <v>8.55</v>
      </c>
      <c r="C65" s="18">
        <v>10.3</v>
      </c>
      <c r="D65" s="34">
        <v>10</v>
      </c>
      <c r="E65" s="18">
        <v>19</v>
      </c>
      <c r="F65" s="18">
        <v>252</v>
      </c>
      <c r="G65" s="18">
        <v>42.5</v>
      </c>
      <c r="H65" s="18">
        <v>23.5</v>
      </c>
      <c r="I65" s="35">
        <v>61</v>
      </c>
      <c r="J65" s="22"/>
      <c r="K65" s="17" t="s">
        <v>93</v>
      </c>
      <c r="L65" s="18">
        <v>8.85</v>
      </c>
      <c r="M65" s="18">
        <v>11.6</v>
      </c>
      <c r="N65" s="34">
        <v>10</v>
      </c>
      <c r="O65" s="18">
        <v>40</v>
      </c>
      <c r="P65" s="18">
        <v>232</v>
      </c>
      <c r="Q65" s="18">
        <v>38.5</v>
      </c>
      <c r="R65" s="18">
        <v>26.5</v>
      </c>
      <c r="S65" s="35">
        <v>61</v>
      </c>
    </row>
    <row r="66" spans="1:19" ht="15">
      <c r="A66" s="17" t="s">
        <v>121</v>
      </c>
      <c r="B66" s="18">
        <v>8.6</v>
      </c>
      <c r="C66" s="18">
        <v>10.4</v>
      </c>
      <c r="D66" s="34">
        <v>9</v>
      </c>
      <c r="E66" s="18">
        <v>19.5</v>
      </c>
      <c r="F66" s="18">
        <v>254</v>
      </c>
      <c r="G66" s="18">
        <v>43</v>
      </c>
      <c r="H66" s="18">
        <v>24</v>
      </c>
      <c r="I66" s="35">
        <v>62</v>
      </c>
      <c r="J66" s="22"/>
      <c r="K66" s="17" t="s">
        <v>211</v>
      </c>
      <c r="L66" s="18">
        <v>8.9</v>
      </c>
      <c r="M66" s="18">
        <v>11.7</v>
      </c>
      <c r="N66" s="34">
        <v>9</v>
      </c>
      <c r="O66" s="18">
        <v>42</v>
      </c>
      <c r="P66" s="18">
        <v>234</v>
      </c>
      <c r="Q66" s="18">
        <v>39</v>
      </c>
      <c r="R66" s="18">
        <v>27</v>
      </c>
      <c r="S66" s="35">
        <v>62</v>
      </c>
    </row>
    <row r="67" spans="1:19" ht="15">
      <c r="A67" s="17" t="s">
        <v>194</v>
      </c>
      <c r="B67" s="18">
        <v>8.65</v>
      </c>
      <c r="C67" s="18">
        <v>10.5</v>
      </c>
      <c r="D67" s="34">
        <v>8</v>
      </c>
      <c r="E67" s="18">
        <v>20</v>
      </c>
      <c r="F67" s="18">
        <v>256</v>
      </c>
      <c r="G67" s="18">
        <v>43.5</v>
      </c>
      <c r="H67" s="18">
        <v>25</v>
      </c>
      <c r="I67" s="35">
        <v>63</v>
      </c>
      <c r="J67" s="22"/>
      <c r="K67" s="17" t="s">
        <v>212</v>
      </c>
      <c r="L67" s="18">
        <v>8.95</v>
      </c>
      <c r="M67" s="18">
        <v>11.8</v>
      </c>
      <c r="N67" s="34">
        <v>8</v>
      </c>
      <c r="O67" s="18">
        <v>44</v>
      </c>
      <c r="P67" s="18">
        <v>236</v>
      </c>
      <c r="Q67" s="18">
        <v>39.5</v>
      </c>
      <c r="R67" s="18">
        <v>28</v>
      </c>
      <c r="S67" s="35">
        <v>63</v>
      </c>
    </row>
    <row r="68" spans="1:19" ht="15">
      <c r="A68" s="17" t="s">
        <v>123</v>
      </c>
      <c r="B68" s="18">
        <v>8.7</v>
      </c>
      <c r="C68" s="18">
        <v>10.6</v>
      </c>
      <c r="D68" s="34">
        <v>7</v>
      </c>
      <c r="E68" s="18">
        <v>21</v>
      </c>
      <c r="F68" s="18">
        <v>258</v>
      </c>
      <c r="G68" s="18">
        <v>44</v>
      </c>
      <c r="H68" s="18">
        <v>26</v>
      </c>
      <c r="I68" s="35">
        <v>64</v>
      </c>
      <c r="J68" s="22"/>
      <c r="K68" s="17" t="s">
        <v>213</v>
      </c>
      <c r="L68" s="18">
        <v>9</v>
      </c>
      <c r="M68" s="18">
        <v>11.9</v>
      </c>
      <c r="N68" s="34">
        <v>7</v>
      </c>
      <c r="O68" s="18">
        <v>46</v>
      </c>
      <c r="P68" s="18">
        <v>238</v>
      </c>
      <c r="Q68" s="18">
        <v>40</v>
      </c>
      <c r="R68" s="18">
        <v>29</v>
      </c>
      <c r="S68" s="35">
        <v>64</v>
      </c>
    </row>
    <row r="69" spans="1:19" ht="15">
      <c r="A69" s="17" t="s">
        <v>87</v>
      </c>
      <c r="B69" s="18">
        <v>8.75</v>
      </c>
      <c r="C69" s="18">
        <v>10.7</v>
      </c>
      <c r="D69" s="34">
        <v>6</v>
      </c>
      <c r="E69" s="18">
        <v>22</v>
      </c>
      <c r="F69" s="18">
        <v>260</v>
      </c>
      <c r="G69" s="18">
        <v>44.5</v>
      </c>
      <c r="H69" s="18">
        <v>27</v>
      </c>
      <c r="I69" s="35">
        <v>65</v>
      </c>
      <c r="J69" s="22"/>
      <c r="K69" s="17" t="s">
        <v>214</v>
      </c>
      <c r="L69" s="18">
        <v>9.05</v>
      </c>
      <c r="M69" s="18">
        <v>12</v>
      </c>
      <c r="N69" s="34">
        <v>6</v>
      </c>
      <c r="O69" s="18">
        <v>48</v>
      </c>
      <c r="P69" s="18">
        <v>240</v>
      </c>
      <c r="Q69" s="18">
        <v>40.5</v>
      </c>
      <c r="R69" s="18">
        <v>30</v>
      </c>
      <c r="S69" s="35">
        <v>65</v>
      </c>
    </row>
    <row r="70" spans="1:19" ht="15">
      <c r="A70" s="17" t="s">
        <v>158</v>
      </c>
      <c r="B70" s="18">
        <v>8.8</v>
      </c>
      <c r="C70" s="18">
        <v>10.8</v>
      </c>
      <c r="D70" s="34">
        <v>5</v>
      </c>
      <c r="E70" s="18">
        <v>23</v>
      </c>
      <c r="F70" s="18">
        <v>262</v>
      </c>
      <c r="G70" s="18">
        <v>45</v>
      </c>
      <c r="H70" s="18">
        <v>28</v>
      </c>
      <c r="I70" s="35">
        <v>66</v>
      </c>
      <c r="J70" s="22"/>
      <c r="K70" s="17" t="s">
        <v>97</v>
      </c>
      <c r="L70" s="18">
        <v>9.1</v>
      </c>
      <c r="M70" s="18">
        <v>12.1</v>
      </c>
      <c r="N70" s="34">
        <v>5</v>
      </c>
      <c r="O70" s="18">
        <v>51</v>
      </c>
      <c r="P70" s="18">
        <v>243</v>
      </c>
      <c r="Q70" s="18">
        <v>41</v>
      </c>
      <c r="R70" s="18">
        <v>31</v>
      </c>
      <c r="S70" s="35">
        <v>66</v>
      </c>
    </row>
    <row r="71" spans="1:19" ht="15">
      <c r="A71" s="17" t="s">
        <v>127</v>
      </c>
      <c r="B71" s="18">
        <v>8.9</v>
      </c>
      <c r="C71" s="18">
        <v>10.81</v>
      </c>
      <c r="D71" s="34">
        <v>4</v>
      </c>
      <c r="E71" s="18">
        <v>24</v>
      </c>
      <c r="F71" s="18">
        <v>264</v>
      </c>
      <c r="G71" s="18">
        <v>45.5</v>
      </c>
      <c r="H71" s="18">
        <v>29</v>
      </c>
      <c r="I71" s="35">
        <v>67</v>
      </c>
      <c r="J71" s="22"/>
      <c r="K71" s="17" t="s">
        <v>98</v>
      </c>
      <c r="L71" s="18">
        <v>9.2</v>
      </c>
      <c r="M71" s="18">
        <v>12.3</v>
      </c>
      <c r="N71" s="34">
        <v>4</v>
      </c>
      <c r="O71" s="18">
        <v>54</v>
      </c>
      <c r="P71" s="18">
        <v>246</v>
      </c>
      <c r="Q71" s="18">
        <v>41.5</v>
      </c>
      <c r="R71" s="18">
        <v>32</v>
      </c>
      <c r="S71" s="35">
        <v>67</v>
      </c>
    </row>
    <row r="72" spans="1:19" ht="15">
      <c r="A72" s="17" t="s">
        <v>159</v>
      </c>
      <c r="B72" s="18">
        <v>9</v>
      </c>
      <c r="C72" s="18">
        <v>11.01</v>
      </c>
      <c r="D72" s="34">
        <v>3</v>
      </c>
      <c r="E72" s="18">
        <v>26</v>
      </c>
      <c r="F72" s="18">
        <v>266</v>
      </c>
      <c r="G72" s="18">
        <v>46</v>
      </c>
      <c r="H72" s="18">
        <v>30</v>
      </c>
      <c r="I72" s="35">
        <v>68</v>
      </c>
      <c r="J72" s="22"/>
      <c r="K72" s="17" t="s">
        <v>99</v>
      </c>
      <c r="L72" s="18">
        <v>9.3</v>
      </c>
      <c r="M72" s="18">
        <v>12.5</v>
      </c>
      <c r="N72" s="34">
        <v>3</v>
      </c>
      <c r="O72" s="18">
        <v>57</v>
      </c>
      <c r="P72" s="18">
        <v>249</v>
      </c>
      <c r="Q72" s="18">
        <v>42</v>
      </c>
      <c r="R72" s="18">
        <v>33</v>
      </c>
      <c r="S72" s="35">
        <v>68</v>
      </c>
    </row>
    <row r="73" spans="1:19" ht="15">
      <c r="A73" s="17" t="s">
        <v>92</v>
      </c>
      <c r="B73" s="18">
        <v>9.1</v>
      </c>
      <c r="C73" s="18">
        <v>11.21</v>
      </c>
      <c r="D73" s="34">
        <v>2</v>
      </c>
      <c r="E73" s="18">
        <v>28</v>
      </c>
      <c r="F73" s="18">
        <v>268</v>
      </c>
      <c r="G73" s="18">
        <v>46.5</v>
      </c>
      <c r="H73" s="18">
        <v>31</v>
      </c>
      <c r="I73" s="35">
        <v>69</v>
      </c>
      <c r="J73" s="22"/>
      <c r="K73" s="17" t="s">
        <v>100</v>
      </c>
      <c r="L73" s="18">
        <v>9.4</v>
      </c>
      <c r="M73" s="18">
        <v>12.7</v>
      </c>
      <c r="N73" s="34">
        <v>2</v>
      </c>
      <c r="O73" s="18">
        <v>60</v>
      </c>
      <c r="P73" s="18">
        <v>252</v>
      </c>
      <c r="Q73" s="18">
        <v>42.5</v>
      </c>
      <c r="R73" s="18">
        <v>34</v>
      </c>
      <c r="S73" s="35">
        <v>69</v>
      </c>
    </row>
    <row r="74" spans="1:19" ht="15.75" customHeight="1">
      <c r="A74" s="17" t="s">
        <v>93</v>
      </c>
      <c r="B74" s="18">
        <v>9.2</v>
      </c>
      <c r="C74" s="18">
        <v>11.41</v>
      </c>
      <c r="D74" s="34">
        <v>1</v>
      </c>
      <c r="E74" s="18">
        <v>30</v>
      </c>
      <c r="F74" s="18">
        <v>270</v>
      </c>
      <c r="G74" s="18">
        <v>47</v>
      </c>
      <c r="H74" s="18">
        <v>32</v>
      </c>
      <c r="I74" s="35">
        <v>70</v>
      </c>
      <c r="J74" s="22"/>
      <c r="K74" s="17" t="s">
        <v>101</v>
      </c>
      <c r="L74" s="18">
        <v>9.5</v>
      </c>
      <c r="M74" s="18">
        <v>12.9</v>
      </c>
      <c r="N74" s="34">
        <v>1</v>
      </c>
      <c r="O74" s="18">
        <v>63</v>
      </c>
      <c r="P74" s="18">
        <v>255</v>
      </c>
      <c r="Q74" s="18">
        <v>43</v>
      </c>
      <c r="R74" s="18">
        <v>35</v>
      </c>
      <c r="S74" s="35">
        <v>70</v>
      </c>
    </row>
    <row r="75" spans="1:19" ht="15.75" customHeight="1">
      <c r="A75" s="17" t="s">
        <v>222</v>
      </c>
      <c r="B75" s="27">
        <v>9.21</v>
      </c>
      <c r="C75" s="18">
        <v>11.61</v>
      </c>
      <c r="D75" s="37">
        <v>0</v>
      </c>
      <c r="E75" s="27"/>
      <c r="F75" s="27"/>
      <c r="G75" s="27"/>
      <c r="H75" s="27"/>
      <c r="I75" s="38"/>
      <c r="J75" s="22"/>
      <c r="K75" s="17" t="s">
        <v>143</v>
      </c>
      <c r="L75" s="27">
        <v>9.51</v>
      </c>
      <c r="M75" s="18">
        <v>12.91</v>
      </c>
      <c r="N75" s="37">
        <v>0</v>
      </c>
      <c r="O75" s="27"/>
      <c r="P75" s="27"/>
      <c r="Q75" s="27"/>
      <c r="R75" s="27"/>
      <c r="S75" s="38"/>
    </row>
  </sheetData>
  <sheetProtection password="CC85" sheet="1" selectLockedCells="1" selectUnlockedCells="1"/>
  <mergeCells count="2">
    <mergeCell ref="A1:I1"/>
    <mergeCell ref="K1:S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">
      <pane ySplit="2" topLeftCell="A61" activePane="bottomLeft" state="frozen"/>
      <selection pane="topLeft" activeCell="A1" sqref="A1"/>
      <selection pane="bottomLeft" activeCell="K76" sqref="K76"/>
    </sheetView>
  </sheetViews>
  <sheetFormatPr defaultColWidth="8.7109375" defaultRowHeight="15" customHeight="1"/>
  <cols>
    <col min="1" max="9" width="8.00390625" style="44" customWidth="1"/>
    <col min="10" max="10" width="3.8515625" style="44" customWidth="1"/>
    <col min="11" max="19" width="8.00390625" style="44" customWidth="1"/>
    <col min="20" max="16384" width="8.7109375" style="1" customWidth="1"/>
  </cols>
  <sheetData>
    <row r="1" spans="1:19" ht="15.75" customHeight="1">
      <c r="A1" s="68"/>
      <c r="B1" s="68"/>
      <c r="C1" s="68"/>
      <c r="D1" s="68"/>
      <c r="E1" s="68"/>
      <c r="F1" s="68"/>
      <c r="G1" s="68"/>
      <c r="H1" s="68"/>
      <c r="I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15">
      <c r="A2" s="45" t="s">
        <v>11</v>
      </c>
      <c r="B2" s="42" t="s">
        <v>2</v>
      </c>
      <c r="C2" s="42" t="s">
        <v>18</v>
      </c>
      <c r="D2" s="46" t="s">
        <v>3</v>
      </c>
      <c r="E2" s="42" t="s">
        <v>13</v>
      </c>
      <c r="F2" s="42" t="s">
        <v>14</v>
      </c>
      <c r="G2" s="42" t="s">
        <v>5</v>
      </c>
      <c r="H2" s="42" t="s">
        <v>15</v>
      </c>
      <c r="I2" s="47" t="s">
        <v>3</v>
      </c>
      <c r="J2" s="32"/>
      <c r="K2" s="45" t="s">
        <v>11</v>
      </c>
      <c r="L2" s="42" t="s">
        <v>2</v>
      </c>
      <c r="M2" s="42" t="s">
        <v>18</v>
      </c>
      <c r="N2" s="46" t="s">
        <v>3</v>
      </c>
      <c r="O2" s="42" t="s">
        <v>16</v>
      </c>
      <c r="P2" s="42" t="s">
        <v>14</v>
      </c>
      <c r="Q2" s="42" t="s">
        <v>5</v>
      </c>
      <c r="R2" s="42" t="s">
        <v>15</v>
      </c>
      <c r="S2" s="47" t="s">
        <v>3</v>
      </c>
    </row>
    <row r="3" spans="1:19" ht="15">
      <c r="A3" s="8">
        <v>0</v>
      </c>
      <c r="B3" s="9">
        <v>0</v>
      </c>
      <c r="C3" s="9">
        <v>0</v>
      </c>
      <c r="D3" s="10">
        <v>0</v>
      </c>
      <c r="E3" s="48"/>
      <c r="F3" s="48"/>
      <c r="G3" s="48"/>
      <c r="H3" s="48"/>
      <c r="I3" s="49"/>
      <c r="J3" s="32"/>
      <c r="K3" s="8">
        <v>0</v>
      </c>
      <c r="L3" s="9">
        <v>0</v>
      </c>
      <c r="M3" s="9">
        <v>0</v>
      </c>
      <c r="N3" s="10">
        <v>0</v>
      </c>
      <c r="O3" s="48"/>
      <c r="P3" s="48"/>
      <c r="Q3" s="48"/>
      <c r="R3" s="48"/>
      <c r="S3" s="49"/>
    </row>
    <row r="4" spans="1:19" ht="15">
      <c r="A4" s="13">
        <v>1</v>
      </c>
      <c r="B4" s="14">
        <v>0.1</v>
      </c>
      <c r="C4" s="14">
        <v>0.1</v>
      </c>
      <c r="D4" s="15">
        <v>70</v>
      </c>
      <c r="E4" s="14">
        <v>0</v>
      </c>
      <c r="F4" s="14">
        <v>0</v>
      </c>
      <c r="G4" s="14">
        <v>0</v>
      </c>
      <c r="H4" s="14">
        <v>-40</v>
      </c>
      <c r="I4" s="16">
        <v>0</v>
      </c>
      <c r="J4" s="32"/>
      <c r="K4" s="13">
        <v>1</v>
      </c>
      <c r="L4" s="14">
        <v>0.1</v>
      </c>
      <c r="M4" s="14">
        <v>0.1</v>
      </c>
      <c r="N4" s="15">
        <v>70</v>
      </c>
      <c r="O4" s="14">
        <v>0</v>
      </c>
      <c r="P4" s="14">
        <v>0</v>
      </c>
      <c r="Q4" s="14">
        <v>0</v>
      </c>
      <c r="R4" s="14">
        <v>-40</v>
      </c>
      <c r="S4" s="16">
        <v>0</v>
      </c>
    </row>
    <row r="5" spans="1:19" ht="15.75" customHeight="1">
      <c r="A5" s="23" t="s">
        <v>223</v>
      </c>
      <c r="B5" s="19">
        <v>6.3</v>
      </c>
      <c r="C5" s="19">
        <v>11.2</v>
      </c>
      <c r="D5" s="20">
        <v>70</v>
      </c>
      <c r="E5" s="19">
        <v>2</v>
      </c>
      <c r="F5" s="19">
        <v>155</v>
      </c>
      <c r="G5" s="19">
        <v>6</v>
      </c>
      <c r="H5" s="19">
        <v>-5</v>
      </c>
      <c r="I5" s="21">
        <v>1</v>
      </c>
      <c r="J5" s="50"/>
      <c r="K5" s="23" t="s">
        <v>32</v>
      </c>
      <c r="L5" s="19">
        <v>6.5</v>
      </c>
      <c r="M5" s="19">
        <v>12.2</v>
      </c>
      <c r="N5" s="20">
        <v>70</v>
      </c>
      <c r="O5" s="19">
        <v>4</v>
      </c>
      <c r="P5" s="19">
        <v>132</v>
      </c>
      <c r="Q5" s="19">
        <v>5</v>
      </c>
      <c r="R5" s="19">
        <v>-3</v>
      </c>
      <c r="S5" s="21">
        <v>1</v>
      </c>
    </row>
    <row r="6" spans="1:19" ht="15.75" customHeight="1">
      <c r="A6" s="23" t="s">
        <v>224</v>
      </c>
      <c r="B6" s="19">
        <v>6.4</v>
      </c>
      <c r="C6" s="19">
        <v>11.3</v>
      </c>
      <c r="D6" s="20">
        <v>69</v>
      </c>
      <c r="E6" s="19">
        <v>2.4</v>
      </c>
      <c r="F6" s="19">
        <v>159</v>
      </c>
      <c r="G6" s="19">
        <v>7</v>
      </c>
      <c r="H6" s="19">
        <v>-4</v>
      </c>
      <c r="I6" s="21">
        <v>2</v>
      </c>
      <c r="J6" s="50"/>
      <c r="K6" s="23" t="s">
        <v>33</v>
      </c>
      <c r="L6" s="19">
        <v>6.6</v>
      </c>
      <c r="M6" s="19">
        <v>12.4</v>
      </c>
      <c r="N6" s="20">
        <v>69</v>
      </c>
      <c r="O6" s="19">
        <v>5</v>
      </c>
      <c r="P6" s="19">
        <v>135</v>
      </c>
      <c r="Q6" s="19">
        <v>6</v>
      </c>
      <c r="R6" s="19">
        <v>-2</v>
      </c>
      <c r="S6" s="21">
        <v>2</v>
      </c>
    </row>
    <row r="7" spans="1:19" ht="15.75" customHeight="1">
      <c r="A7" s="23" t="s">
        <v>215</v>
      </c>
      <c r="B7" s="19">
        <v>6.45</v>
      </c>
      <c r="C7" s="19">
        <v>11.4</v>
      </c>
      <c r="D7" s="20">
        <v>68</v>
      </c>
      <c r="E7" s="19">
        <v>2.8</v>
      </c>
      <c r="F7" s="19">
        <v>163</v>
      </c>
      <c r="G7" s="19">
        <v>8</v>
      </c>
      <c r="H7" s="19">
        <v>-3</v>
      </c>
      <c r="I7" s="21">
        <v>3</v>
      </c>
      <c r="J7" s="50"/>
      <c r="K7" s="23" t="s">
        <v>34</v>
      </c>
      <c r="L7" s="19">
        <v>6.7</v>
      </c>
      <c r="M7" s="19">
        <v>12.6</v>
      </c>
      <c r="N7" s="20">
        <v>68</v>
      </c>
      <c r="O7" s="19">
        <v>6</v>
      </c>
      <c r="P7" s="19">
        <v>138</v>
      </c>
      <c r="Q7" s="19">
        <v>7</v>
      </c>
      <c r="R7" s="19">
        <v>-1</v>
      </c>
      <c r="S7" s="21">
        <v>3</v>
      </c>
    </row>
    <row r="8" spans="1:19" ht="15.75" customHeight="1">
      <c r="A8" s="23" t="s">
        <v>216</v>
      </c>
      <c r="B8" s="19">
        <v>6.5</v>
      </c>
      <c r="C8" s="19">
        <v>11.5</v>
      </c>
      <c r="D8" s="20">
        <v>67</v>
      </c>
      <c r="E8" s="19">
        <v>3</v>
      </c>
      <c r="F8" s="19">
        <v>167</v>
      </c>
      <c r="G8" s="19">
        <v>9</v>
      </c>
      <c r="H8" s="19">
        <v>-2</v>
      </c>
      <c r="I8" s="21">
        <v>4</v>
      </c>
      <c r="J8" s="50"/>
      <c r="K8" s="23" t="s">
        <v>35</v>
      </c>
      <c r="L8" s="19">
        <v>6.75</v>
      </c>
      <c r="M8" s="19">
        <v>12.8</v>
      </c>
      <c r="N8" s="20">
        <v>67</v>
      </c>
      <c r="O8" s="19">
        <v>7</v>
      </c>
      <c r="P8" s="19">
        <v>141</v>
      </c>
      <c r="Q8" s="19">
        <v>8</v>
      </c>
      <c r="R8" s="19">
        <v>0</v>
      </c>
      <c r="S8" s="21">
        <v>4</v>
      </c>
    </row>
    <row r="9" spans="1:19" ht="15.75" customHeight="1">
      <c r="A9" s="23" t="s">
        <v>217</v>
      </c>
      <c r="B9" s="19">
        <v>6.55</v>
      </c>
      <c r="C9" s="19">
        <v>11.6</v>
      </c>
      <c r="D9" s="20">
        <v>66</v>
      </c>
      <c r="E9" s="19">
        <v>3.4</v>
      </c>
      <c r="F9" s="19">
        <v>170</v>
      </c>
      <c r="G9" s="19">
        <v>10</v>
      </c>
      <c r="H9" s="19">
        <v>-1.5</v>
      </c>
      <c r="I9" s="21">
        <v>5</v>
      </c>
      <c r="J9" s="50"/>
      <c r="K9" s="23" t="s">
        <v>36</v>
      </c>
      <c r="L9" s="19">
        <v>6.8</v>
      </c>
      <c r="M9" s="19">
        <v>13</v>
      </c>
      <c r="N9" s="20">
        <v>66</v>
      </c>
      <c r="O9" s="19">
        <v>8</v>
      </c>
      <c r="P9" s="19">
        <v>144</v>
      </c>
      <c r="Q9" s="19">
        <v>9</v>
      </c>
      <c r="R9" s="19">
        <v>1</v>
      </c>
      <c r="S9" s="21">
        <v>5</v>
      </c>
    </row>
    <row r="10" spans="1:19" ht="15.75" customHeight="1">
      <c r="A10" s="23" t="s">
        <v>218</v>
      </c>
      <c r="B10" s="19">
        <v>6.6</v>
      </c>
      <c r="C10" s="19">
        <v>11.7</v>
      </c>
      <c r="D10" s="20">
        <v>65</v>
      </c>
      <c r="E10" s="19">
        <v>3.8</v>
      </c>
      <c r="F10" s="19">
        <v>173</v>
      </c>
      <c r="G10" s="19">
        <v>11</v>
      </c>
      <c r="H10" s="19">
        <v>-1</v>
      </c>
      <c r="I10" s="21">
        <v>6</v>
      </c>
      <c r="J10" s="50"/>
      <c r="K10" s="23" t="s">
        <v>37</v>
      </c>
      <c r="L10" s="19">
        <v>6.85</v>
      </c>
      <c r="M10" s="19">
        <v>13.2</v>
      </c>
      <c r="N10" s="20">
        <v>65</v>
      </c>
      <c r="O10" s="19">
        <v>9</v>
      </c>
      <c r="P10" s="19">
        <v>147</v>
      </c>
      <c r="Q10" s="19">
        <v>10</v>
      </c>
      <c r="R10" s="19">
        <v>2</v>
      </c>
      <c r="S10" s="21">
        <v>6</v>
      </c>
    </row>
    <row r="11" spans="1:19" ht="15.75" customHeight="1">
      <c r="A11" s="23" t="s">
        <v>219</v>
      </c>
      <c r="B11" s="19">
        <v>6.64</v>
      </c>
      <c r="C11" s="19">
        <v>11.8</v>
      </c>
      <c r="D11" s="20">
        <v>64</v>
      </c>
      <c r="E11" s="19">
        <v>4</v>
      </c>
      <c r="F11" s="19">
        <v>176</v>
      </c>
      <c r="G11" s="19">
        <v>12</v>
      </c>
      <c r="H11" s="19">
        <v>-0.5</v>
      </c>
      <c r="I11" s="21">
        <v>7</v>
      </c>
      <c r="J11" s="50"/>
      <c r="K11" s="23" t="s">
        <v>38</v>
      </c>
      <c r="L11" s="19">
        <v>6.9</v>
      </c>
      <c r="M11" s="19">
        <v>13.4</v>
      </c>
      <c r="N11" s="20">
        <v>64</v>
      </c>
      <c r="O11" s="19">
        <v>10</v>
      </c>
      <c r="P11" s="19">
        <v>149</v>
      </c>
      <c r="Q11" s="19">
        <v>11</v>
      </c>
      <c r="R11" s="19">
        <v>3</v>
      </c>
      <c r="S11" s="21">
        <v>7</v>
      </c>
    </row>
    <row r="12" spans="1:19" ht="15.75" customHeight="1">
      <c r="A12" s="23" t="s">
        <v>145</v>
      </c>
      <c r="B12" s="19">
        <v>6.68</v>
      </c>
      <c r="C12" s="19">
        <v>11.9</v>
      </c>
      <c r="D12" s="20">
        <v>63</v>
      </c>
      <c r="E12" s="19">
        <v>4.4</v>
      </c>
      <c r="F12" s="19">
        <v>179</v>
      </c>
      <c r="G12" s="19">
        <v>13</v>
      </c>
      <c r="H12" s="19">
        <v>0</v>
      </c>
      <c r="I12" s="21">
        <v>8</v>
      </c>
      <c r="J12" s="50"/>
      <c r="K12" s="23" t="s">
        <v>39</v>
      </c>
      <c r="L12" s="19">
        <v>6.95</v>
      </c>
      <c r="M12" s="19">
        <v>13.6</v>
      </c>
      <c r="N12" s="20">
        <v>63</v>
      </c>
      <c r="O12" s="19">
        <v>11</v>
      </c>
      <c r="P12" s="19">
        <v>151</v>
      </c>
      <c r="Q12" s="19">
        <v>12</v>
      </c>
      <c r="R12" s="19">
        <v>4</v>
      </c>
      <c r="S12" s="21">
        <v>8</v>
      </c>
    </row>
    <row r="13" spans="1:19" ht="15.75" customHeight="1">
      <c r="A13" s="23" t="s">
        <v>146</v>
      </c>
      <c r="B13" s="19">
        <v>6.7</v>
      </c>
      <c r="C13" s="19">
        <v>12</v>
      </c>
      <c r="D13" s="20">
        <v>62</v>
      </c>
      <c r="E13" s="19">
        <v>4.8</v>
      </c>
      <c r="F13" s="19">
        <v>182</v>
      </c>
      <c r="G13" s="19">
        <v>14</v>
      </c>
      <c r="H13" s="19">
        <v>0.5</v>
      </c>
      <c r="I13" s="21">
        <v>9</v>
      </c>
      <c r="J13" s="50"/>
      <c r="K13" s="23" t="s">
        <v>40</v>
      </c>
      <c r="L13" s="19">
        <v>7</v>
      </c>
      <c r="M13" s="19">
        <v>13.8</v>
      </c>
      <c r="N13" s="20">
        <v>62</v>
      </c>
      <c r="O13" s="19">
        <v>12</v>
      </c>
      <c r="P13" s="19">
        <v>153</v>
      </c>
      <c r="Q13" s="19">
        <v>13</v>
      </c>
      <c r="R13" s="19">
        <v>4.5</v>
      </c>
      <c r="S13" s="21">
        <v>9</v>
      </c>
    </row>
    <row r="14" spans="1:19" ht="15.75" customHeight="1">
      <c r="A14" s="23" t="s">
        <v>147</v>
      </c>
      <c r="B14" s="19">
        <v>6.74</v>
      </c>
      <c r="C14" s="19">
        <v>12.1</v>
      </c>
      <c r="D14" s="20">
        <v>61</v>
      </c>
      <c r="E14" s="19">
        <v>5</v>
      </c>
      <c r="F14" s="19">
        <v>185</v>
      </c>
      <c r="G14" s="19">
        <v>15</v>
      </c>
      <c r="H14" s="19">
        <v>1</v>
      </c>
      <c r="I14" s="21">
        <v>10</v>
      </c>
      <c r="J14" s="50"/>
      <c r="K14" s="23" t="s">
        <v>153</v>
      </c>
      <c r="L14" s="19">
        <v>7.05</v>
      </c>
      <c r="M14" s="19">
        <v>13.9</v>
      </c>
      <c r="N14" s="20">
        <v>61</v>
      </c>
      <c r="O14" s="19">
        <v>13</v>
      </c>
      <c r="P14" s="19">
        <v>155</v>
      </c>
      <c r="Q14" s="19">
        <v>14</v>
      </c>
      <c r="R14" s="19">
        <v>5</v>
      </c>
      <c r="S14" s="21">
        <v>10</v>
      </c>
    </row>
    <row r="15" spans="1:19" ht="15.75" customHeight="1">
      <c r="A15" s="23" t="s">
        <v>148</v>
      </c>
      <c r="B15" s="19">
        <v>6.78</v>
      </c>
      <c r="C15" s="19">
        <v>12.2</v>
      </c>
      <c r="D15" s="20">
        <v>60</v>
      </c>
      <c r="E15" s="19">
        <v>5.4</v>
      </c>
      <c r="F15" s="19">
        <v>187</v>
      </c>
      <c r="G15" s="19">
        <v>16</v>
      </c>
      <c r="H15" s="19">
        <v>1.5</v>
      </c>
      <c r="I15" s="21">
        <v>11</v>
      </c>
      <c r="J15" s="50"/>
      <c r="K15" s="23" t="s">
        <v>154</v>
      </c>
      <c r="L15" s="19">
        <v>7.06</v>
      </c>
      <c r="M15" s="19">
        <v>14</v>
      </c>
      <c r="N15" s="20">
        <v>60</v>
      </c>
      <c r="O15" s="19">
        <v>13.5</v>
      </c>
      <c r="P15" s="19">
        <v>157</v>
      </c>
      <c r="Q15" s="19">
        <v>15</v>
      </c>
      <c r="R15" s="19">
        <v>5.5</v>
      </c>
      <c r="S15" s="21">
        <v>11</v>
      </c>
    </row>
    <row r="16" spans="1:19" ht="15.75" customHeight="1">
      <c r="A16" s="23" t="s">
        <v>33</v>
      </c>
      <c r="B16" s="19">
        <v>6.8</v>
      </c>
      <c r="C16" s="19">
        <v>12.3</v>
      </c>
      <c r="D16" s="20">
        <v>59</v>
      </c>
      <c r="E16" s="19">
        <v>5.8</v>
      </c>
      <c r="F16" s="19">
        <v>189</v>
      </c>
      <c r="G16" s="19">
        <v>17</v>
      </c>
      <c r="H16" s="19">
        <v>2</v>
      </c>
      <c r="I16" s="21">
        <v>12</v>
      </c>
      <c r="J16" s="50"/>
      <c r="K16" s="23" t="s">
        <v>43</v>
      </c>
      <c r="L16" s="19">
        <v>7.1</v>
      </c>
      <c r="M16" s="19">
        <v>14.1</v>
      </c>
      <c r="N16" s="20">
        <v>59</v>
      </c>
      <c r="O16" s="19">
        <v>14</v>
      </c>
      <c r="P16" s="19">
        <v>159</v>
      </c>
      <c r="Q16" s="19">
        <v>16</v>
      </c>
      <c r="R16" s="19">
        <v>6</v>
      </c>
      <c r="S16" s="21">
        <v>12</v>
      </c>
    </row>
    <row r="17" spans="1:19" ht="15.75" customHeight="1">
      <c r="A17" s="23" t="s">
        <v>149</v>
      </c>
      <c r="B17" s="19">
        <v>6.84</v>
      </c>
      <c r="C17" s="19">
        <v>12.4</v>
      </c>
      <c r="D17" s="20">
        <v>58</v>
      </c>
      <c r="E17" s="19">
        <v>6</v>
      </c>
      <c r="F17" s="19">
        <v>191</v>
      </c>
      <c r="G17" s="19">
        <v>18</v>
      </c>
      <c r="H17" s="19">
        <v>2.5</v>
      </c>
      <c r="I17" s="21">
        <v>13</v>
      </c>
      <c r="J17" s="50"/>
      <c r="K17" s="23" t="s">
        <v>44</v>
      </c>
      <c r="L17" s="19">
        <v>7.15</v>
      </c>
      <c r="M17" s="19">
        <v>14.2</v>
      </c>
      <c r="N17" s="20">
        <v>58</v>
      </c>
      <c r="O17" s="19">
        <v>14.5</v>
      </c>
      <c r="P17" s="19">
        <v>161</v>
      </c>
      <c r="Q17" s="19">
        <v>17</v>
      </c>
      <c r="R17" s="19">
        <v>6.5</v>
      </c>
      <c r="S17" s="21">
        <v>13</v>
      </c>
    </row>
    <row r="18" spans="1:19" ht="15.75" customHeight="1">
      <c r="A18" s="23" t="s">
        <v>150</v>
      </c>
      <c r="B18" s="19">
        <v>6.88</v>
      </c>
      <c r="C18" s="19">
        <v>12.5</v>
      </c>
      <c r="D18" s="20">
        <v>57</v>
      </c>
      <c r="E18" s="19">
        <v>6.4</v>
      </c>
      <c r="F18" s="19">
        <v>193</v>
      </c>
      <c r="G18" s="19">
        <v>19</v>
      </c>
      <c r="H18" s="19">
        <v>3</v>
      </c>
      <c r="I18" s="21">
        <v>14</v>
      </c>
      <c r="J18" s="50"/>
      <c r="K18" s="23" t="s">
        <v>45</v>
      </c>
      <c r="L18" s="19">
        <v>7.16</v>
      </c>
      <c r="M18" s="19">
        <v>14.3</v>
      </c>
      <c r="N18" s="20">
        <v>57</v>
      </c>
      <c r="O18" s="19">
        <v>15</v>
      </c>
      <c r="P18" s="19">
        <v>163</v>
      </c>
      <c r="Q18" s="19">
        <v>18</v>
      </c>
      <c r="R18" s="19">
        <v>7</v>
      </c>
      <c r="S18" s="21">
        <v>14</v>
      </c>
    </row>
    <row r="19" spans="1:19" ht="15.75" customHeight="1">
      <c r="A19" s="23" t="s">
        <v>35</v>
      </c>
      <c r="B19" s="19">
        <v>6.9</v>
      </c>
      <c r="C19" s="19">
        <v>12.6</v>
      </c>
      <c r="D19" s="20">
        <v>56</v>
      </c>
      <c r="E19" s="19">
        <v>6.8</v>
      </c>
      <c r="F19" s="19">
        <v>195</v>
      </c>
      <c r="G19" s="19">
        <v>20</v>
      </c>
      <c r="H19" s="19">
        <v>3.5</v>
      </c>
      <c r="I19" s="21">
        <v>15</v>
      </c>
      <c r="J19" s="50"/>
      <c r="K19" s="23" t="s">
        <v>46</v>
      </c>
      <c r="L19" s="19">
        <v>7.2</v>
      </c>
      <c r="M19" s="19">
        <v>14.4</v>
      </c>
      <c r="N19" s="20">
        <v>56</v>
      </c>
      <c r="O19" s="19">
        <v>15.5</v>
      </c>
      <c r="P19" s="19">
        <v>165</v>
      </c>
      <c r="Q19" s="19">
        <v>19</v>
      </c>
      <c r="R19" s="19">
        <v>7.5</v>
      </c>
      <c r="S19" s="21">
        <v>15</v>
      </c>
    </row>
    <row r="20" spans="1:19" ht="15.75" customHeight="1">
      <c r="A20" s="23" t="s">
        <v>151</v>
      </c>
      <c r="B20" s="19">
        <v>6.94</v>
      </c>
      <c r="C20" s="19">
        <v>12.7</v>
      </c>
      <c r="D20" s="20">
        <v>55</v>
      </c>
      <c r="E20" s="19">
        <v>7</v>
      </c>
      <c r="F20" s="19">
        <v>197</v>
      </c>
      <c r="G20" s="19">
        <v>21</v>
      </c>
      <c r="H20" s="19">
        <v>4</v>
      </c>
      <c r="I20" s="21">
        <v>16</v>
      </c>
      <c r="J20" s="50"/>
      <c r="K20" s="23" t="s">
        <v>47</v>
      </c>
      <c r="L20" s="19">
        <v>7.25</v>
      </c>
      <c r="M20" s="19">
        <v>14.5</v>
      </c>
      <c r="N20" s="20">
        <v>55</v>
      </c>
      <c r="O20" s="19">
        <v>16</v>
      </c>
      <c r="P20" s="19">
        <v>167</v>
      </c>
      <c r="Q20" s="19">
        <v>20</v>
      </c>
      <c r="R20" s="19">
        <v>8</v>
      </c>
      <c r="S20" s="21">
        <v>16</v>
      </c>
    </row>
    <row r="21" spans="1:19" ht="15.75" customHeight="1">
      <c r="A21" s="23" t="s">
        <v>152</v>
      </c>
      <c r="B21" s="19">
        <v>6.98</v>
      </c>
      <c r="C21" s="19">
        <v>12.8</v>
      </c>
      <c r="D21" s="20">
        <v>54</v>
      </c>
      <c r="E21" s="19">
        <v>7.4</v>
      </c>
      <c r="F21" s="19">
        <v>199</v>
      </c>
      <c r="G21" s="19">
        <v>22</v>
      </c>
      <c r="H21" s="19">
        <v>4.5</v>
      </c>
      <c r="I21" s="21">
        <v>17</v>
      </c>
      <c r="J21" s="50"/>
      <c r="K21" s="23" t="s">
        <v>48</v>
      </c>
      <c r="L21" s="19">
        <v>7.26</v>
      </c>
      <c r="M21" s="19">
        <v>14.6</v>
      </c>
      <c r="N21" s="20">
        <v>54</v>
      </c>
      <c r="O21" s="19">
        <v>16.5</v>
      </c>
      <c r="P21" s="19">
        <v>169</v>
      </c>
      <c r="Q21" s="19">
        <v>20.5</v>
      </c>
      <c r="R21" s="19">
        <v>8.5</v>
      </c>
      <c r="S21" s="21">
        <v>17</v>
      </c>
    </row>
    <row r="22" spans="1:19" ht="15.75" customHeight="1">
      <c r="A22" s="23" t="s">
        <v>185</v>
      </c>
      <c r="B22" s="19">
        <v>7</v>
      </c>
      <c r="C22" s="19">
        <v>12.9</v>
      </c>
      <c r="D22" s="20">
        <v>53</v>
      </c>
      <c r="E22" s="19">
        <v>7.8</v>
      </c>
      <c r="F22" s="19">
        <v>201</v>
      </c>
      <c r="G22" s="19">
        <v>23</v>
      </c>
      <c r="H22" s="19">
        <v>5</v>
      </c>
      <c r="I22" s="21">
        <v>18</v>
      </c>
      <c r="J22" s="50"/>
      <c r="K22" s="23" t="s">
        <v>49</v>
      </c>
      <c r="L22" s="19">
        <v>7.3</v>
      </c>
      <c r="M22" s="19">
        <v>14.7</v>
      </c>
      <c r="N22" s="20">
        <v>53</v>
      </c>
      <c r="O22" s="19">
        <v>17</v>
      </c>
      <c r="P22" s="19">
        <v>171</v>
      </c>
      <c r="Q22" s="19">
        <v>21</v>
      </c>
      <c r="R22" s="19">
        <v>9</v>
      </c>
      <c r="S22" s="21">
        <v>18</v>
      </c>
    </row>
    <row r="23" spans="1:19" ht="15.75" customHeight="1">
      <c r="A23" s="23" t="s">
        <v>37</v>
      </c>
      <c r="B23" s="19">
        <v>7.04</v>
      </c>
      <c r="C23" s="19">
        <v>13</v>
      </c>
      <c r="D23" s="20">
        <v>52</v>
      </c>
      <c r="E23" s="19">
        <v>8</v>
      </c>
      <c r="F23" s="19">
        <v>203</v>
      </c>
      <c r="G23" s="19">
        <v>23.5</v>
      </c>
      <c r="H23" s="19">
        <v>5.5</v>
      </c>
      <c r="I23" s="21">
        <v>19</v>
      </c>
      <c r="J23" s="50"/>
      <c r="K23" s="23" t="s">
        <v>50</v>
      </c>
      <c r="L23" s="19">
        <v>7.35</v>
      </c>
      <c r="M23" s="19">
        <v>14.8</v>
      </c>
      <c r="N23" s="20">
        <v>52</v>
      </c>
      <c r="O23" s="19">
        <v>17.5</v>
      </c>
      <c r="P23" s="19">
        <v>173</v>
      </c>
      <c r="Q23" s="19">
        <v>21.5</v>
      </c>
      <c r="R23" s="19">
        <v>9.5</v>
      </c>
      <c r="S23" s="21">
        <v>19</v>
      </c>
    </row>
    <row r="24" spans="1:19" ht="15.75" customHeight="1">
      <c r="A24" s="23" t="s">
        <v>162</v>
      </c>
      <c r="B24" s="19">
        <v>7.08</v>
      </c>
      <c r="C24" s="19">
        <v>13.1</v>
      </c>
      <c r="D24" s="20">
        <v>51</v>
      </c>
      <c r="E24" s="19">
        <v>8.4</v>
      </c>
      <c r="F24" s="19">
        <v>205</v>
      </c>
      <c r="G24" s="19">
        <v>24</v>
      </c>
      <c r="H24" s="19">
        <v>6</v>
      </c>
      <c r="I24" s="21">
        <v>20</v>
      </c>
      <c r="J24" s="50"/>
      <c r="K24" s="23" t="s">
        <v>51</v>
      </c>
      <c r="L24" s="19">
        <v>7.36</v>
      </c>
      <c r="M24" s="19">
        <v>14.9</v>
      </c>
      <c r="N24" s="20">
        <v>51</v>
      </c>
      <c r="O24" s="19">
        <v>18</v>
      </c>
      <c r="P24" s="19">
        <v>175</v>
      </c>
      <c r="Q24" s="19">
        <v>22</v>
      </c>
      <c r="R24" s="19">
        <v>10</v>
      </c>
      <c r="S24" s="21">
        <v>20</v>
      </c>
    </row>
    <row r="25" spans="1:19" ht="15.75" customHeight="1">
      <c r="A25" s="23" t="s">
        <v>38</v>
      </c>
      <c r="B25" s="19">
        <v>7.1</v>
      </c>
      <c r="C25" s="19">
        <v>13.2</v>
      </c>
      <c r="D25" s="20">
        <v>50</v>
      </c>
      <c r="E25" s="19">
        <v>8.8</v>
      </c>
      <c r="F25" s="19">
        <v>207</v>
      </c>
      <c r="G25" s="19">
        <v>24.5</v>
      </c>
      <c r="H25" s="19">
        <v>6.5</v>
      </c>
      <c r="I25" s="21">
        <v>21</v>
      </c>
      <c r="J25" s="50"/>
      <c r="K25" s="23" t="s">
        <v>52</v>
      </c>
      <c r="L25" s="19">
        <v>7.4</v>
      </c>
      <c r="M25" s="19">
        <v>15</v>
      </c>
      <c r="N25" s="20">
        <v>50</v>
      </c>
      <c r="O25" s="19">
        <v>18.5</v>
      </c>
      <c r="P25" s="19">
        <v>177</v>
      </c>
      <c r="Q25" s="19">
        <v>22.5</v>
      </c>
      <c r="R25" s="19">
        <v>10.5</v>
      </c>
      <c r="S25" s="21">
        <v>21</v>
      </c>
    </row>
    <row r="26" spans="1:19" ht="15.75" customHeight="1">
      <c r="A26" s="23" t="s">
        <v>102</v>
      </c>
      <c r="B26" s="19">
        <v>7.14</v>
      </c>
      <c r="C26" s="19">
        <v>13.25</v>
      </c>
      <c r="D26" s="20">
        <v>49</v>
      </c>
      <c r="E26" s="19">
        <v>9</v>
      </c>
      <c r="F26" s="19">
        <v>209</v>
      </c>
      <c r="G26" s="19">
        <v>25</v>
      </c>
      <c r="H26" s="19">
        <v>7</v>
      </c>
      <c r="I26" s="21">
        <v>22</v>
      </c>
      <c r="J26" s="50"/>
      <c r="K26" s="23" t="s">
        <v>53</v>
      </c>
      <c r="L26" s="19">
        <v>7.45</v>
      </c>
      <c r="M26" s="19">
        <v>15.05</v>
      </c>
      <c r="N26" s="20">
        <v>49</v>
      </c>
      <c r="O26" s="19">
        <v>19</v>
      </c>
      <c r="P26" s="19">
        <v>179</v>
      </c>
      <c r="Q26" s="19">
        <v>23</v>
      </c>
      <c r="R26" s="19">
        <v>11</v>
      </c>
      <c r="S26" s="21">
        <v>22</v>
      </c>
    </row>
    <row r="27" spans="1:19" ht="15.75" customHeight="1">
      <c r="A27" s="23" t="s">
        <v>39</v>
      </c>
      <c r="B27" s="19">
        <v>7.16</v>
      </c>
      <c r="C27" s="19">
        <v>13.3</v>
      </c>
      <c r="D27" s="20">
        <v>48</v>
      </c>
      <c r="E27" s="19">
        <v>9.4</v>
      </c>
      <c r="F27" s="19">
        <v>211</v>
      </c>
      <c r="G27" s="19">
        <v>25.5</v>
      </c>
      <c r="H27" s="19">
        <v>7.5</v>
      </c>
      <c r="I27" s="21">
        <v>23</v>
      </c>
      <c r="J27" s="50"/>
      <c r="K27" s="23" t="s">
        <v>54</v>
      </c>
      <c r="L27" s="19">
        <v>7.46</v>
      </c>
      <c r="M27" s="19">
        <v>15.1</v>
      </c>
      <c r="N27" s="20">
        <v>48</v>
      </c>
      <c r="O27" s="19">
        <v>19.5</v>
      </c>
      <c r="P27" s="19">
        <v>181</v>
      </c>
      <c r="Q27" s="19">
        <v>23.5</v>
      </c>
      <c r="R27" s="19">
        <v>11.5</v>
      </c>
      <c r="S27" s="21">
        <v>23</v>
      </c>
    </row>
    <row r="28" spans="1:19" ht="15.75" customHeight="1">
      <c r="A28" s="23" t="s">
        <v>186</v>
      </c>
      <c r="B28" s="19">
        <v>7.18</v>
      </c>
      <c r="C28" s="19">
        <v>13.35</v>
      </c>
      <c r="D28" s="20">
        <v>47</v>
      </c>
      <c r="E28" s="19">
        <v>9.6</v>
      </c>
      <c r="F28" s="19">
        <v>213</v>
      </c>
      <c r="G28" s="19">
        <v>26</v>
      </c>
      <c r="H28" s="19">
        <v>8</v>
      </c>
      <c r="I28" s="21">
        <v>24</v>
      </c>
      <c r="J28" s="50"/>
      <c r="K28" s="23" t="s">
        <v>55</v>
      </c>
      <c r="L28" s="19">
        <v>7.47</v>
      </c>
      <c r="M28" s="19">
        <v>15.15</v>
      </c>
      <c r="N28" s="20">
        <v>47</v>
      </c>
      <c r="O28" s="19">
        <v>20</v>
      </c>
      <c r="P28" s="19">
        <v>183</v>
      </c>
      <c r="Q28" s="19">
        <v>24</v>
      </c>
      <c r="R28" s="19">
        <v>12</v>
      </c>
      <c r="S28" s="21">
        <v>24</v>
      </c>
    </row>
    <row r="29" spans="1:19" ht="15.75" customHeight="1">
      <c r="A29" s="23" t="s">
        <v>40</v>
      </c>
      <c r="B29" s="19">
        <v>7.2</v>
      </c>
      <c r="C29" s="19">
        <v>13.4</v>
      </c>
      <c r="D29" s="20">
        <v>46</v>
      </c>
      <c r="E29" s="19">
        <v>9.8</v>
      </c>
      <c r="F29" s="19">
        <v>215</v>
      </c>
      <c r="G29" s="19">
        <v>26.5</v>
      </c>
      <c r="H29" s="19">
        <v>8.5</v>
      </c>
      <c r="I29" s="21">
        <v>25</v>
      </c>
      <c r="J29" s="50"/>
      <c r="K29" s="23" t="s">
        <v>56</v>
      </c>
      <c r="L29" s="19">
        <v>7.5</v>
      </c>
      <c r="M29" s="19">
        <v>15.2</v>
      </c>
      <c r="N29" s="20">
        <v>46</v>
      </c>
      <c r="O29" s="19">
        <v>20.5</v>
      </c>
      <c r="P29" s="19">
        <v>185</v>
      </c>
      <c r="Q29" s="19">
        <v>24.5</v>
      </c>
      <c r="R29" s="19">
        <v>12.5</v>
      </c>
      <c r="S29" s="21">
        <v>25</v>
      </c>
    </row>
    <row r="30" spans="1:19" ht="15.75" customHeight="1">
      <c r="A30" s="23" t="s">
        <v>163</v>
      </c>
      <c r="B30" s="19">
        <v>7.24</v>
      </c>
      <c r="C30" s="19">
        <v>13.45</v>
      </c>
      <c r="D30" s="20">
        <v>45</v>
      </c>
      <c r="E30" s="19">
        <v>10</v>
      </c>
      <c r="F30" s="19">
        <v>216</v>
      </c>
      <c r="G30" s="19">
        <v>27</v>
      </c>
      <c r="H30" s="19">
        <v>9</v>
      </c>
      <c r="I30" s="21">
        <v>26</v>
      </c>
      <c r="J30" s="50"/>
      <c r="K30" s="23" t="s">
        <v>57</v>
      </c>
      <c r="L30" s="19">
        <v>7.55</v>
      </c>
      <c r="M30" s="19">
        <v>15.25</v>
      </c>
      <c r="N30" s="20">
        <v>45</v>
      </c>
      <c r="O30" s="19">
        <v>21</v>
      </c>
      <c r="P30" s="19">
        <v>187</v>
      </c>
      <c r="Q30" s="19">
        <v>25</v>
      </c>
      <c r="R30" s="19">
        <v>13</v>
      </c>
      <c r="S30" s="21">
        <v>26</v>
      </c>
    </row>
    <row r="31" spans="1:19" ht="15.75" customHeight="1">
      <c r="A31" s="23" t="s">
        <v>153</v>
      </c>
      <c r="B31" s="19">
        <v>7.26</v>
      </c>
      <c r="C31" s="19">
        <v>13.5</v>
      </c>
      <c r="D31" s="20">
        <v>44</v>
      </c>
      <c r="E31" s="19">
        <v>10.4</v>
      </c>
      <c r="F31" s="19">
        <v>217</v>
      </c>
      <c r="G31" s="19">
        <v>27.5</v>
      </c>
      <c r="H31" s="19">
        <v>9.5</v>
      </c>
      <c r="I31" s="21">
        <v>27</v>
      </c>
      <c r="J31" s="50"/>
      <c r="K31" s="23" t="s">
        <v>166</v>
      </c>
      <c r="L31" s="19">
        <v>7.56</v>
      </c>
      <c r="M31" s="19">
        <v>15.3</v>
      </c>
      <c r="N31" s="20">
        <v>44</v>
      </c>
      <c r="O31" s="19">
        <v>21.5</v>
      </c>
      <c r="P31" s="19">
        <v>189</v>
      </c>
      <c r="Q31" s="19">
        <v>25.5</v>
      </c>
      <c r="R31" s="19">
        <v>13.5</v>
      </c>
      <c r="S31" s="21">
        <v>27</v>
      </c>
    </row>
    <row r="32" spans="1:19" ht="15.75" customHeight="1">
      <c r="A32" s="23" t="s">
        <v>103</v>
      </c>
      <c r="B32" s="19">
        <v>7.28</v>
      </c>
      <c r="C32" s="19">
        <v>13.55</v>
      </c>
      <c r="D32" s="20">
        <v>43</v>
      </c>
      <c r="E32" s="19">
        <v>10.6</v>
      </c>
      <c r="F32" s="19">
        <v>218</v>
      </c>
      <c r="G32" s="19">
        <v>28</v>
      </c>
      <c r="H32" s="19">
        <v>10</v>
      </c>
      <c r="I32" s="21">
        <v>28</v>
      </c>
      <c r="J32" s="50"/>
      <c r="K32" s="23" t="s">
        <v>107</v>
      </c>
      <c r="L32" s="19">
        <v>7.57</v>
      </c>
      <c r="M32" s="19">
        <v>15.35</v>
      </c>
      <c r="N32" s="20">
        <v>43</v>
      </c>
      <c r="O32" s="19">
        <v>22</v>
      </c>
      <c r="P32" s="19">
        <v>191</v>
      </c>
      <c r="Q32" s="19">
        <v>26</v>
      </c>
      <c r="R32" s="19">
        <v>13.6</v>
      </c>
      <c r="S32" s="21">
        <v>28</v>
      </c>
    </row>
    <row r="33" spans="1:19" ht="15.75" customHeight="1">
      <c r="A33" s="23" t="s">
        <v>154</v>
      </c>
      <c r="B33" s="19">
        <v>7.3</v>
      </c>
      <c r="C33" s="19">
        <v>13.6</v>
      </c>
      <c r="D33" s="20">
        <v>42</v>
      </c>
      <c r="E33" s="19">
        <v>10.8</v>
      </c>
      <c r="F33" s="19">
        <v>219</v>
      </c>
      <c r="G33" s="19">
        <v>28.5</v>
      </c>
      <c r="H33" s="19">
        <v>10.5</v>
      </c>
      <c r="I33" s="21">
        <v>29</v>
      </c>
      <c r="J33" s="50"/>
      <c r="K33" s="23" t="s">
        <v>167</v>
      </c>
      <c r="L33" s="19">
        <v>7.6</v>
      </c>
      <c r="M33" s="19">
        <v>15.4</v>
      </c>
      <c r="N33" s="20">
        <v>42</v>
      </c>
      <c r="O33" s="19">
        <v>22.5</v>
      </c>
      <c r="P33" s="19">
        <v>193</v>
      </c>
      <c r="Q33" s="19">
        <v>26.5</v>
      </c>
      <c r="R33" s="19">
        <v>14</v>
      </c>
      <c r="S33" s="21">
        <v>29</v>
      </c>
    </row>
    <row r="34" spans="1:19" ht="15.75" customHeight="1">
      <c r="A34" s="23" t="s">
        <v>187</v>
      </c>
      <c r="B34" s="19">
        <v>7.34</v>
      </c>
      <c r="C34" s="19">
        <v>13.65</v>
      </c>
      <c r="D34" s="20">
        <v>41</v>
      </c>
      <c r="E34" s="19">
        <v>11</v>
      </c>
      <c r="F34" s="19">
        <v>220</v>
      </c>
      <c r="G34" s="19">
        <v>29</v>
      </c>
      <c r="H34" s="19">
        <v>11</v>
      </c>
      <c r="I34" s="21">
        <v>30</v>
      </c>
      <c r="J34" s="50"/>
      <c r="K34" s="23" t="s">
        <v>168</v>
      </c>
      <c r="L34" s="19">
        <v>7.65</v>
      </c>
      <c r="M34" s="19">
        <v>15.45</v>
      </c>
      <c r="N34" s="20">
        <v>41</v>
      </c>
      <c r="O34" s="19">
        <v>23</v>
      </c>
      <c r="P34" s="19">
        <v>195</v>
      </c>
      <c r="Q34" s="19">
        <v>27</v>
      </c>
      <c r="R34" s="19">
        <v>14.5</v>
      </c>
      <c r="S34" s="21">
        <v>30</v>
      </c>
    </row>
    <row r="35" spans="1:19" ht="15.75" customHeight="1">
      <c r="A35" s="23" t="s">
        <v>43</v>
      </c>
      <c r="B35" s="19">
        <v>7.36</v>
      </c>
      <c r="C35" s="19">
        <v>13.7</v>
      </c>
      <c r="D35" s="20">
        <v>40</v>
      </c>
      <c r="E35" s="19">
        <v>11.4</v>
      </c>
      <c r="F35" s="19">
        <v>221</v>
      </c>
      <c r="G35" s="19">
        <v>29.5</v>
      </c>
      <c r="H35" s="19">
        <v>11.5</v>
      </c>
      <c r="I35" s="21">
        <v>31</v>
      </c>
      <c r="J35" s="50"/>
      <c r="K35" s="23" t="s">
        <v>108</v>
      </c>
      <c r="L35" s="19">
        <v>7.66</v>
      </c>
      <c r="M35" s="19">
        <v>15.5</v>
      </c>
      <c r="N35" s="20">
        <v>40</v>
      </c>
      <c r="O35" s="19">
        <v>23.5</v>
      </c>
      <c r="P35" s="19">
        <v>197</v>
      </c>
      <c r="Q35" s="19">
        <v>27.5</v>
      </c>
      <c r="R35" s="19">
        <v>14.6</v>
      </c>
      <c r="S35" s="21">
        <v>31</v>
      </c>
    </row>
    <row r="36" spans="1:19" ht="15.75" customHeight="1">
      <c r="A36" s="23" t="s">
        <v>164</v>
      </c>
      <c r="B36" s="19">
        <v>7.38</v>
      </c>
      <c r="C36" s="19">
        <v>13.75</v>
      </c>
      <c r="D36" s="20">
        <v>39</v>
      </c>
      <c r="E36" s="19">
        <v>11.6</v>
      </c>
      <c r="F36" s="19">
        <v>222</v>
      </c>
      <c r="G36" s="19">
        <v>30</v>
      </c>
      <c r="H36" s="19">
        <v>12</v>
      </c>
      <c r="I36" s="21">
        <v>32</v>
      </c>
      <c r="J36" s="50"/>
      <c r="K36" s="23" t="s">
        <v>109</v>
      </c>
      <c r="L36" s="19">
        <v>7.67</v>
      </c>
      <c r="M36" s="19">
        <v>15.55</v>
      </c>
      <c r="N36" s="20">
        <v>39</v>
      </c>
      <c r="O36" s="19">
        <v>24</v>
      </c>
      <c r="P36" s="19">
        <v>199</v>
      </c>
      <c r="Q36" s="19">
        <v>28</v>
      </c>
      <c r="R36" s="19">
        <v>15</v>
      </c>
      <c r="S36" s="21">
        <v>32</v>
      </c>
    </row>
    <row r="37" spans="1:19" ht="15.75" customHeight="1">
      <c r="A37" s="23" t="s">
        <v>44</v>
      </c>
      <c r="B37" s="19">
        <v>7.4</v>
      </c>
      <c r="C37" s="19">
        <v>13.8</v>
      </c>
      <c r="D37" s="20">
        <v>38</v>
      </c>
      <c r="E37" s="19">
        <v>11.8</v>
      </c>
      <c r="F37" s="19">
        <v>223</v>
      </c>
      <c r="G37" s="19">
        <v>30.5</v>
      </c>
      <c r="H37" s="19">
        <v>12.4</v>
      </c>
      <c r="I37" s="21">
        <v>33</v>
      </c>
      <c r="J37" s="50"/>
      <c r="K37" s="23" t="s">
        <v>110</v>
      </c>
      <c r="L37" s="19">
        <v>7.7</v>
      </c>
      <c r="M37" s="19">
        <v>15.6</v>
      </c>
      <c r="N37" s="20">
        <v>38</v>
      </c>
      <c r="O37" s="19">
        <v>24.5</v>
      </c>
      <c r="P37" s="19">
        <v>201</v>
      </c>
      <c r="Q37" s="19">
        <v>28.5</v>
      </c>
      <c r="R37" s="19">
        <v>15.5</v>
      </c>
      <c r="S37" s="21">
        <v>33</v>
      </c>
    </row>
    <row r="38" spans="1:19" ht="15.75" customHeight="1">
      <c r="A38" s="23" t="s">
        <v>104</v>
      </c>
      <c r="B38" s="19">
        <v>7.44</v>
      </c>
      <c r="C38" s="19">
        <v>13.9</v>
      </c>
      <c r="D38" s="20">
        <v>37</v>
      </c>
      <c r="E38" s="19">
        <v>12</v>
      </c>
      <c r="F38" s="19">
        <v>224</v>
      </c>
      <c r="G38" s="19">
        <v>31</v>
      </c>
      <c r="H38" s="19">
        <v>12.8</v>
      </c>
      <c r="I38" s="21">
        <v>34</v>
      </c>
      <c r="J38" s="50"/>
      <c r="K38" s="23" t="s">
        <v>111</v>
      </c>
      <c r="L38" s="19">
        <v>7.75</v>
      </c>
      <c r="M38" s="19">
        <v>15.7</v>
      </c>
      <c r="N38" s="20">
        <v>37</v>
      </c>
      <c r="O38" s="19">
        <v>25</v>
      </c>
      <c r="P38" s="19">
        <v>203</v>
      </c>
      <c r="Q38" s="19">
        <v>28.6</v>
      </c>
      <c r="R38" s="19">
        <v>15.6</v>
      </c>
      <c r="S38" s="21">
        <v>34</v>
      </c>
    </row>
    <row r="39" spans="1:19" ht="15.75" customHeight="1">
      <c r="A39" s="23" t="s">
        <v>45</v>
      </c>
      <c r="B39" s="19">
        <v>7.46</v>
      </c>
      <c r="C39" s="19">
        <v>13.95</v>
      </c>
      <c r="D39" s="20">
        <v>36</v>
      </c>
      <c r="E39" s="19">
        <v>12.4</v>
      </c>
      <c r="F39" s="19">
        <v>225</v>
      </c>
      <c r="G39" s="19">
        <v>31.5</v>
      </c>
      <c r="H39" s="19">
        <v>13</v>
      </c>
      <c r="I39" s="21">
        <v>35</v>
      </c>
      <c r="J39" s="50"/>
      <c r="K39" s="23" t="s">
        <v>112</v>
      </c>
      <c r="L39" s="19">
        <v>7.76</v>
      </c>
      <c r="M39" s="19">
        <v>15.8</v>
      </c>
      <c r="N39" s="20">
        <v>36</v>
      </c>
      <c r="O39" s="19">
        <v>25.5</v>
      </c>
      <c r="P39" s="19">
        <v>205</v>
      </c>
      <c r="Q39" s="19">
        <v>29</v>
      </c>
      <c r="R39" s="19">
        <v>16</v>
      </c>
      <c r="S39" s="21">
        <v>35</v>
      </c>
    </row>
    <row r="40" spans="1:19" ht="15.75" customHeight="1">
      <c r="A40" s="23" t="s">
        <v>188</v>
      </c>
      <c r="B40" s="19">
        <v>7.48</v>
      </c>
      <c r="C40" s="19">
        <v>14</v>
      </c>
      <c r="D40" s="20">
        <v>35</v>
      </c>
      <c r="E40" s="19">
        <v>12.6</v>
      </c>
      <c r="F40" s="19">
        <v>226</v>
      </c>
      <c r="G40" s="19">
        <v>32</v>
      </c>
      <c r="H40" s="19">
        <v>13.4</v>
      </c>
      <c r="I40" s="21">
        <v>36</v>
      </c>
      <c r="J40" s="50"/>
      <c r="K40" s="23" t="s">
        <v>113</v>
      </c>
      <c r="L40" s="19">
        <v>7.77</v>
      </c>
      <c r="M40" s="19">
        <v>15.9</v>
      </c>
      <c r="N40" s="20">
        <v>35</v>
      </c>
      <c r="O40" s="19">
        <v>26</v>
      </c>
      <c r="P40" s="19">
        <v>206</v>
      </c>
      <c r="Q40" s="19">
        <v>29.5</v>
      </c>
      <c r="R40" s="19">
        <v>16.5</v>
      </c>
      <c r="S40" s="21">
        <v>36</v>
      </c>
    </row>
    <row r="41" spans="1:19" ht="15.75" customHeight="1">
      <c r="A41" s="23" t="s">
        <v>165</v>
      </c>
      <c r="B41" s="19">
        <v>7.5</v>
      </c>
      <c r="C41" s="19">
        <v>14.1</v>
      </c>
      <c r="D41" s="20">
        <v>34</v>
      </c>
      <c r="E41" s="19">
        <v>12.8</v>
      </c>
      <c r="F41" s="19">
        <v>227</v>
      </c>
      <c r="G41" s="19">
        <v>32.5</v>
      </c>
      <c r="H41" s="19">
        <v>13.8</v>
      </c>
      <c r="I41" s="21">
        <v>37</v>
      </c>
      <c r="J41" s="50"/>
      <c r="K41" s="23" t="s">
        <v>114</v>
      </c>
      <c r="L41" s="19">
        <v>7.8</v>
      </c>
      <c r="M41" s="19">
        <v>16</v>
      </c>
      <c r="N41" s="20">
        <v>34</v>
      </c>
      <c r="O41" s="19">
        <v>26.5</v>
      </c>
      <c r="P41" s="19">
        <v>207</v>
      </c>
      <c r="Q41" s="19">
        <v>29.6</v>
      </c>
      <c r="R41" s="19">
        <v>16.6</v>
      </c>
      <c r="S41" s="21">
        <v>37</v>
      </c>
    </row>
    <row r="42" spans="1:19" ht="15.75" customHeight="1">
      <c r="A42" s="23" t="s">
        <v>105</v>
      </c>
      <c r="B42" s="19">
        <v>7.54</v>
      </c>
      <c r="C42" s="19">
        <v>14.2</v>
      </c>
      <c r="D42" s="20">
        <v>33</v>
      </c>
      <c r="E42" s="19">
        <v>13</v>
      </c>
      <c r="F42" s="19">
        <v>228</v>
      </c>
      <c r="G42" s="19">
        <v>33</v>
      </c>
      <c r="H42" s="19">
        <v>14</v>
      </c>
      <c r="I42" s="21">
        <v>38</v>
      </c>
      <c r="J42" s="50"/>
      <c r="K42" s="23" t="s">
        <v>115</v>
      </c>
      <c r="L42" s="19">
        <v>7.85</v>
      </c>
      <c r="M42" s="19">
        <v>16.1</v>
      </c>
      <c r="N42" s="20">
        <v>33</v>
      </c>
      <c r="O42" s="19">
        <v>27</v>
      </c>
      <c r="P42" s="19">
        <v>208</v>
      </c>
      <c r="Q42" s="19">
        <v>30</v>
      </c>
      <c r="R42" s="19">
        <v>17</v>
      </c>
      <c r="S42" s="21">
        <v>38</v>
      </c>
    </row>
    <row r="43" spans="1:19" ht="15.75" customHeight="1">
      <c r="A43" s="23" t="s">
        <v>155</v>
      </c>
      <c r="B43" s="19">
        <v>7.58</v>
      </c>
      <c r="C43" s="19">
        <v>14.3</v>
      </c>
      <c r="D43" s="20">
        <v>32</v>
      </c>
      <c r="E43" s="19">
        <v>13.4</v>
      </c>
      <c r="F43" s="19">
        <v>229</v>
      </c>
      <c r="G43" s="19">
        <v>33.5</v>
      </c>
      <c r="H43" s="19">
        <v>14.4</v>
      </c>
      <c r="I43" s="21">
        <v>39</v>
      </c>
      <c r="J43" s="50"/>
      <c r="K43" s="23" t="s">
        <v>116</v>
      </c>
      <c r="L43" s="19">
        <v>7.86</v>
      </c>
      <c r="M43" s="19">
        <v>16.2</v>
      </c>
      <c r="N43" s="20">
        <v>32</v>
      </c>
      <c r="O43" s="19">
        <v>27.5</v>
      </c>
      <c r="P43" s="19">
        <v>209</v>
      </c>
      <c r="Q43" s="19">
        <v>30.5</v>
      </c>
      <c r="R43" s="19">
        <v>17.5</v>
      </c>
      <c r="S43" s="21">
        <v>39</v>
      </c>
    </row>
    <row r="44" spans="1:19" ht="15.75" customHeight="1">
      <c r="A44" s="23" t="s">
        <v>156</v>
      </c>
      <c r="B44" s="19">
        <v>7.6</v>
      </c>
      <c r="C44" s="19">
        <v>14.4</v>
      </c>
      <c r="D44" s="20">
        <v>31</v>
      </c>
      <c r="E44" s="19">
        <v>13.6</v>
      </c>
      <c r="F44" s="19">
        <v>230</v>
      </c>
      <c r="G44" s="19">
        <v>34</v>
      </c>
      <c r="H44" s="19">
        <v>14.8</v>
      </c>
      <c r="I44" s="21">
        <v>40</v>
      </c>
      <c r="J44" s="50"/>
      <c r="K44" s="23" t="s">
        <v>117</v>
      </c>
      <c r="L44" s="19">
        <v>7.9</v>
      </c>
      <c r="M44" s="19">
        <v>16.3</v>
      </c>
      <c r="N44" s="20">
        <v>31</v>
      </c>
      <c r="O44" s="19">
        <v>28</v>
      </c>
      <c r="P44" s="19">
        <v>210</v>
      </c>
      <c r="Q44" s="19">
        <v>30.6</v>
      </c>
      <c r="R44" s="19">
        <v>17.6</v>
      </c>
      <c r="S44" s="21">
        <v>40</v>
      </c>
    </row>
    <row r="45" spans="1:19" ht="15.75" customHeight="1">
      <c r="A45" s="23" t="s">
        <v>106</v>
      </c>
      <c r="B45" s="19">
        <v>7.64</v>
      </c>
      <c r="C45" s="19">
        <v>14.5</v>
      </c>
      <c r="D45" s="20">
        <v>30</v>
      </c>
      <c r="E45" s="19">
        <v>13.8</v>
      </c>
      <c r="F45" s="19">
        <v>231</v>
      </c>
      <c r="G45" s="19">
        <v>34.5</v>
      </c>
      <c r="H45" s="19">
        <v>15</v>
      </c>
      <c r="I45" s="21">
        <v>41</v>
      </c>
      <c r="J45" s="50"/>
      <c r="K45" s="23" t="s">
        <v>72</v>
      </c>
      <c r="L45" s="19">
        <v>7.95</v>
      </c>
      <c r="M45" s="19">
        <v>16.4</v>
      </c>
      <c r="N45" s="20">
        <v>30</v>
      </c>
      <c r="O45" s="19">
        <v>28.5</v>
      </c>
      <c r="P45" s="19">
        <v>211</v>
      </c>
      <c r="Q45" s="19">
        <v>31</v>
      </c>
      <c r="R45" s="19">
        <v>18</v>
      </c>
      <c r="S45" s="21">
        <v>41</v>
      </c>
    </row>
    <row r="46" spans="1:19" ht="15.75" customHeight="1">
      <c r="A46" s="23" t="s">
        <v>157</v>
      </c>
      <c r="B46" s="19">
        <v>7.68</v>
      </c>
      <c r="C46" s="19">
        <v>14.6</v>
      </c>
      <c r="D46" s="20">
        <v>29</v>
      </c>
      <c r="E46" s="19">
        <v>14</v>
      </c>
      <c r="F46" s="19">
        <v>232</v>
      </c>
      <c r="G46" s="19">
        <v>35</v>
      </c>
      <c r="H46" s="19">
        <v>15.4</v>
      </c>
      <c r="I46" s="21">
        <v>42</v>
      </c>
      <c r="J46" s="50"/>
      <c r="K46" s="23" t="s">
        <v>73</v>
      </c>
      <c r="L46" s="19">
        <v>7.96</v>
      </c>
      <c r="M46" s="19">
        <v>16.5</v>
      </c>
      <c r="N46" s="20">
        <v>29</v>
      </c>
      <c r="O46" s="19">
        <v>29</v>
      </c>
      <c r="P46" s="19">
        <v>212</v>
      </c>
      <c r="Q46" s="19">
        <v>31.5</v>
      </c>
      <c r="R46" s="19">
        <v>18.5</v>
      </c>
      <c r="S46" s="21">
        <v>42</v>
      </c>
    </row>
    <row r="47" spans="1:19" ht="15.75" customHeight="1">
      <c r="A47" s="23" t="s">
        <v>53</v>
      </c>
      <c r="B47" s="19">
        <v>7.7</v>
      </c>
      <c r="C47" s="19">
        <v>14.7</v>
      </c>
      <c r="D47" s="20">
        <v>28</v>
      </c>
      <c r="E47" s="19">
        <v>14.4</v>
      </c>
      <c r="F47" s="19">
        <v>233</v>
      </c>
      <c r="G47" s="19">
        <v>35.5</v>
      </c>
      <c r="H47" s="19">
        <v>15.8</v>
      </c>
      <c r="I47" s="21">
        <v>43</v>
      </c>
      <c r="J47" s="50"/>
      <c r="K47" s="23" t="s">
        <v>74</v>
      </c>
      <c r="L47" s="19">
        <v>8</v>
      </c>
      <c r="M47" s="19">
        <v>16.6</v>
      </c>
      <c r="N47" s="20">
        <v>28</v>
      </c>
      <c r="O47" s="19">
        <v>29.5</v>
      </c>
      <c r="P47" s="19">
        <v>213</v>
      </c>
      <c r="Q47" s="19">
        <v>31.6</v>
      </c>
      <c r="R47" s="19">
        <v>18.6</v>
      </c>
      <c r="S47" s="21">
        <v>43</v>
      </c>
    </row>
    <row r="48" spans="1:19" ht="15.75" customHeight="1">
      <c r="A48" s="23" t="s">
        <v>55</v>
      </c>
      <c r="B48" s="19">
        <v>7.74</v>
      </c>
      <c r="C48" s="19">
        <v>14.8</v>
      </c>
      <c r="D48" s="20">
        <v>27</v>
      </c>
      <c r="E48" s="19">
        <v>14.6</v>
      </c>
      <c r="F48" s="19">
        <v>234</v>
      </c>
      <c r="G48" s="19">
        <v>36</v>
      </c>
      <c r="H48" s="19">
        <v>16</v>
      </c>
      <c r="I48" s="21">
        <v>44</v>
      </c>
      <c r="J48" s="50"/>
      <c r="K48" s="23" t="s">
        <v>75</v>
      </c>
      <c r="L48" s="19">
        <v>8.05</v>
      </c>
      <c r="M48" s="19">
        <v>16.7</v>
      </c>
      <c r="N48" s="20">
        <v>27</v>
      </c>
      <c r="O48" s="19">
        <v>30</v>
      </c>
      <c r="P48" s="19">
        <v>214</v>
      </c>
      <c r="Q48" s="19">
        <v>32</v>
      </c>
      <c r="R48" s="19">
        <v>19</v>
      </c>
      <c r="S48" s="21">
        <v>44</v>
      </c>
    </row>
    <row r="49" spans="1:19" ht="15.75" customHeight="1">
      <c r="A49" s="23" t="s">
        <v>57</v>
      </c>
      <c r="B49" s="19">
        <v>7.78</v>
      </c>
      <c r="C49" s="19">
        <v>14.9</v>
      </c>
      <c r="D49" s="20">
        <v>26</v>
      </c>
      <c r="E49" s="19">
        <v>14.8</v>
      </c>
      <c r="F49" s="19">
        <v>235</v>
      </c>
      <c r="G49" s="19">
        <v>36.4</v>
      </c>
      <c r="H49" s="19">
        <v>16.4</v>
      </c>
      <c r="I49" s="21">
        <v>45</v>
      </c>
      <c r="J49" s="50"/>
      <c r="K49" s="23" t="s">
        <v>76</v>
      </c>
      <c r="L49" s="19">
        <v>8.06</v>
      </c>
      <c r="M49" s="19">
        <v>16.8</v>
      </c>
      <c r="N49" s="20">
        <v>26</v>
      </c>
      <c r="O49" s="19">
        <v>30.5</v>
      </c>
      <c r="P49" s="19">
        <v>215</v>
      </c>
      <c r="Q49" s="19">
        <v>32.5</v>
      </c>
      <c r="R49" s="19">
        <v>19.5</v>
      </c>
      <c r="S49" s="21">
        <v>45</v>
      </c>
    </row>
    <row r="50" spans="1:19" ht="15.75" customHeight="1">
      <c r="A50" s="23" t="s">
        <v>166</v>
      </c>
      <c r="B50" s="19">
        <v>7.8</v>
      </c>
      <c r="C50" s="19">
        <v>15</v>
      </c>
      <c r="D50" s="20">
        <v>25</v>
      </c>
      <c r="E50" s="19">
        <v>15</v>
      </c>
      <c r="F50" s="19">
        <v>236</v>
      </c>
      <c r="G50" s="19">
        <v>36.8</v>
      </c>
      <c r="H50" s="19">
        <v>16.8</v>
      </c>
      <c r="I50" s="21">
        <v>46</v>
      </c>
      <c r="J50" s="50"/>
      <c r="K50" s="23" t="s">
        <v>77</v>
      </c>
      <c r="L50" s="19">
        <v>8.1</v>
      </c>
      <c r="M50" s="19">
        <v>16.9</v>
      </c>
      <c r="N50" s="20">
        <v>25</v>
      </c>
      <c r="O50" s="19">
        <v>30.6</v>
      </c>
      <c r="P50" s="19">
        <v>216</v>
      </c>
      <c r="Q50" s="19">
        <v>32.6</v>
      </c>
      <c r="R50" s="19">
        <v>19.6</v>
      </c>
      <c r="S50" s="21">
        <v>46</v>
      </c>
    </row>
    <row r="51" spans="1:19" ht="15.75" customHeight="1">
      <c r="A51" s="23" t="s">
        <v>60</v>
      </c>
      <c r="B51" s="19">
        <v>7.84</v>
      </c>
      <c r="C51" s="19">
        <v>15.1</v>
      </c>
      <c r="D51" s="20">
        <v>24</v>
      </c>
      <c r="E51" s="19">
        <v>15.4</v>
      </c>
      <c r="F51" s="19">
        <v>237</v>
      </c>
      <c r="G51" s="19">
        <v>37</v>
      </c>
      <c r="H51" s="19">
        <v>17</v>
      </c>
      <c r="I51" s="21">
        <v>47</v>
      </c>
      <c r="J51" s="50"/>
      <c r="K51" s="23" t="s">
        <v>78</v>
      </c>
      <c r="L51" s="19">
        <v>8.15</v>
      </c>
      <c r="M51" s="19">
        <v>17</v>
      </c>
      <c r="N51" s="20">
        <v>24</v>
      </c>
      <c r="O51" s="19">
        <v>31</v>
      </c>
      <c r="P51" s="19">
        <v>217</v>
      </c>
      <c r="Q51" s="19">
        <v>33</v>
      </c>
      <c r="R51" s="19">
        <v>20</v>
      </c>
      <c r="S51" s="21">
        <v>47</v>
      </c>
    </row>
    <row r="52" spans="1:19" ht="15.75" customHeight="1">
      <c r="A52" s="23" t="s">
        <v>168</v>
      </c>
      <c r="B52" s="19">
        <v>7.88</v>
      </c>
      <c r="C52" s="19">
        <v>15.2</v>
      </c>
      <c r="D52" s="20">
        <v>23</v>
      </c>
      <c r="E52" s="19">
        <v>15.6</v>
      </c>
      <c r="F52" s="19">
        <v>238</v>
      </c>
      <c r="G52" s="19">
        <v>37.4</v>
      </c>
      <c r="H52" s="19">
        <v>17.4</v>
      </c>
      <c r="I52" s="21">
        <v>48</v>
      </c>
      <c r="J52" s="50"/>
      <c r="K52" s="23" t="s">
        <v>79</v>
      </c>
      <c r="L52" s="19">
        <v>8.16</v>
      </c>
      <c r="M52" s="19">
        <v>17.1</v>
      </c>
      <c r="N52" s="20">
        <v>23</v>
      </c>
      <c r="O52" s="19">
        <v>31.5</v>
      </c>
      <c r="P52" s="19">
        <v>218</v>
      </c>
      <c r="Q52" s="19">
        <v>33.5</v>
      </c>
      <c r="R52" s="19">
        <v>20.5</v>
      </c>
      <c r="S52" s="21">
        <v>48</v>
      </c>
    </row>
    <row r="53" spans="1:19" ht="15.75" customHeight="1">
      <c r="A53" s="23" t="s">
        <v>63</v>
      </c>
      <c r="B53" s="19">
        <v>7.9</v>
      </c>
      <c r="C53" s="19">
        <v>15.3</v>
      </c>
      <c r="D53" s="20">
        <v>22</v>
      </c>
      <c r="E53" s="19">
        <v>15.8</v>
      </c>
      <c r="F53" s="19">
        <v>239</v>
      </c>
      <c r="G53" s="19">
        <v>37.8</v>
      </c>
      <c r="H53" s="19">
        <v>17.8</v>
      </c>
      <c r="I53" s="21">
        <v>49</v>
      </c>
      <c r="J53" s="50"/>
      <c r="K53" s="23" t="s">
        <v>80</v>
      </c>
      <c r="L53" s="19">
        <v>8.2</v>
      </c>
      <c r="M53" s="19">
        <v>17.2</v>
      </c>
      <c r="N53" s="20">
        <v>22</v>
      </c>
      <c r="O53" s="19">
        <v>31.6</v>
      </c>
      <c r="P53" s="19">
        <v>219</v>
      </c>
      <c r="Q53" s="19">
        <v>33.6</v>
      </c>
      <c r="R53" s="19">
        <v>20.6</v>
      </c>
      <c r="S53" s="21">
        <v>49</v>
      </c>
    </row>
    <row r="54" spans="1:19" ht="15.75" customHeight="1">
      <c r="A54" s="23" t="s">
        <v>110</v>
      </c>
      <c r="B54" s="19">
        <v>7.95</v>
      </c>
      <c r="C54" s="19">
        <v>15.4</v>
      </c>
      <c r="D54" s="20">
        <v>21</v>
      </c>
      <c r="E54" s="19">
        <v>16</v>
      </c>
      <c r="F54" s="19">
        <v>240</v>
      </c>
      <c r="G54" s="19">
        <v>38</v>
      </c>
      <c r="H54" s="19">
        <v>18</v>
      </c>
      <c r="I54" s="21">
        <v>50</v>
      </c>
      <c r="J54" s="50"/>
      <c r="K54" s="23" t="s">
        <v>81</v>
      </c>
      <c r="L54" s="19">
        <v>8.25</v>
      </c>
      <c r="M54" s="19">
        <v>17.3</v>
      </c>
      <c r="N54" s="20">
        <v>21</v>
      </c>
      <c r="O54" s="19">
        <v>32</v>
      </c>
      <c r="P54" s="19">
        <v>220</v>
      </c>
      <c r="Q54" s="19">
        <v>34</v>
      </c>
      <c r="R54" s="19">
        <v>21</v>
      </c>
      <c r="S54" s="21">
        <v>50</v>
      </c>
    </row>
    <row r="55" spans="1:19" ht="15.75" customHeight="1">
      <c r="A55" s="23" t="s">
        <v>66</v>
      </c>
      <c r="B55" s="19">
        <v>8</v>
      </c>
      <c r="C55" s="19">
        <v>15.5</v>
      </c>
      <c r="D55" s="20">
        <v>20</v>
      </c>
      <c r="E55" s="19">
        <v>16.4</v>
      </c>
      <c r="F55" s="19">
        <v>241</v>
      </c>
      <c r="G55" s="19">
        <v>38.4</v>
      </c>
      <c r="H55" s="19">
        <v>18.5</v>
      </c>
      <c r="I55" s="21">
        <v>51</v>
      </c>
      <c r="J55" s="50"/>
      <c r="K55" s="23" t="s">
        <v>82</v>
      </c>
      <c r="L55" s="19">
        <v>8.3</v>
      </c>
      <c r="M55" s="19">
        <v>17.4</v>
      </c>
      <c r="N55" s="20">
        <v>20</v>
      </c>
      <c r="O55" s="19">
        <v>32.5</v>
      </c>
      <c r="P55" s="19">
        <v>221</v>
      </c>
      <c r="Q55" s="19">
        <v>34.5</v>
      </c>
      <c r="R55" s="19">
        <v>21.5</v>
      </c>
      <c r="S55" s="21">
        <v>51</v>
      </c>
    </row>
    <row r="56" spans="1:19" ht="15.75" customHeight="1">
      <c r="A56" s="23" t="s">
        <v>113</v>
      </c>
      <c r="B56" s="19">
        <v>8.05</v>
      </c>
      <c r="C56" s="19">
        <v>15.6</v>
      </c>
      <c r="D56" s="20">
        <v>19</v>
      </c>
      <c r="E56" s="19">
        <v>16.6</v>
      </c>
      <c r="F56" s="19">
        <v>242</v>
      </c>
      <c r="G56" s="19">
        <v>38.8</v>
      </c>
      <c r="H56" s="19">
        <v>19</v>
      </c>
      <c r="I56" s="21">
        <v>52</v>
      </c>
      <c r="J56" s="50"/>
      <c r="K56" s="23" t="s">
        <v>120</v>
      </c>
      <c r="L56" s="19">
        <v>8.35</v>
      </c>
      <c r="M56" s="19">
        <v>17.5</v>
      </c>
      <c r="N56" s="20">
        <v>19</v>
      </c>
      <c r="O56" s="19">
        <v>33</v>
      </c>
      <c r="P56" s="19">
        <v>222</v>
      </c>
      <c r="Q56" s="19">
        <v>34.6</v>
      </c>
      <c r="R56" s="19">
        <v>22</v>
      </c>
      <c r="S56" s="21">
        <v>52</v>
      </c>
    </row>
    <row r="57" spans="1:19" ht="15.75" customHeight="1">
      <c r="A57" s="23" t="s">
        <v>69</v>
      </c>
      <c r="B57" s="19">
        <v>8.1</v>
      </c>
      <c r="C57" s="19">
        <v>15.7</v>
      </c>
      <c r="D57" s="20">
        <v>18</v>
      </c>
      <c r="E57" s="19">
        <v>16.8</v>
      </c>
      <c r="F57" s="19">
        <v>243</v>
      </c>
      <c r="G57" s="19">
        <v>39</v>
      </c>
      <c r="H57" s="19">
        <v>19.5</v>
      </c>
      <c r="I57" s="21">
        <v>53</v>
      </c>
      <c r="J57" s="50"/>
      <c r="K57" s="23" t="s">
        <v>121</v>
      </c>
      <c r="L57" s="19">
        <v>8.4</v>
      </c>
      <c r="M57" s="19">
        <v>17.7</v>
      </c>
      <c r="N57" s="20">
        <v>18</v>
      </c>
      <c r="O57" s="19">
        <v>33.5</v>
      </c>
      <c r="P57" s="19">
        <v>224</v>
      </c>
      <c r="Q57" s="19">
        <v>35</v>
      </c>
      <c r="R57" s="19">
        <v>22.5</v>
      </c>
      <c r="S57" s="21">
        <v>53</v>
      </c>
    </row>
    <row r="58" spans="1:19" ht="15.75" customHeight="1">
      <c r="A58" s="23" t="s">
        <v>116</v>
      </c>
      <c r="B58" s="19">
        <v>8.15</v>
      </c>
      <c r="C58" s="19">
        <v>15.8</v>
      </c>
      <c r="D58" s="20">
        <v>17</v>
      </c>
      <c r="E58" s="19">
        <v>17</v>
      </c>
      <c r="F58" s="19">
        <v>244</v>
      </c>
      <c r="G58" s="19">
        <v>39.4</v>
      </c>
      <c r="H58" s="19">
        <v>20</v>
      </c>
      <c r="I58" s="21">
        <v>54</v>
      </c>
      <c r="J58" s="50"/>
      <c r="K58" s="23" t="s">
        <v>122</v>
      </c>
      <c r="L58" s="19">
        <v>8.45</v>
      </c>
      <c r="M58" s="19">
        <v>17.9</v>
      </c>
      <c r="N58" s="20">
        <v>17</v>
      </c>
      <c r="O58" s="19">
        <v>34</v>
      </c>
      <c r="P58" s="19">
        <v>226</v>
      </c>
      <c r="Q58" s="19">
        <v>35.5</v>
      </c>
      <c r="R58" s="19">
        <v>23</v>
      </c>
      <c r="S58" s="21">
        <v>54</v>
      </c>
    </row>
    <row r="59" spans="1:19" ht="15.75" customHeight="1">
      <c r="A59" s="23" t="s">
        <v>72</v>
      </c>
      <c r="B59" s="19">
        <v>8.2</v>
      </c>
      <c r="C59" s="19">
        <v>15.9</v>
      </c>
      <c r="D59" s="20">
        <v>16</v>
      </c>
      <c r="E59" s="19">
        <v>17.4</v>
      </c>
      <c r="F59" s="19">
        <v>245</v>
      </c>
      <c r="G59" s="19">
        <v>39.8</v>
      </c>
      <c r="H59" s="19">
        <v>20.5</v>
      </c>
      <c r="I59" s="21">
        <v>55</v>
      </c>
      <c r="J59" s="50"/>
      <c r="K59" s="23" t="s">
        <v>85</v>
      </c>
      <c r="L59" s="19">
        <v>8.5</v>
      </c>
      <c r="M59" s="19">
        <v>18.1</v>
      </c>
      <c r="N59" s="20">
        <v>16</v>
      </c>
      <c r="O59" s="19">
        <v>35</v>
      </c>
      <c r="P59" s="19">
        <v>228</v>
      </c>
      <c r="Q59" s="19">
        <v>35.6</v>
      </c>
      <c r="R59" s="19">
        <v>23.5</v>
      </c>
      <c r="S59" s="21">
        <v>55</v>
      </c>
    </row>
    <row r="60" spans="1:19" ht="15.75" customHeight="1">
      <c r="A60" s="23" t="s">
        <v>119</v>
      </c>
      <c r="B60" s="19">
        <v>8.25</v>
      </c>
      <c r="C60" s="19">
        <v>16</v>
      </c>
      <c r="D60" s="20">
        <v>15</v>
      </c>
      <c r="E60" s="19">
        <v>17.8</v>
      </c>
      <c r="F60" s="19">
        <v>246</v>
      </c>
      <c r="G60" s="19">
        <v>40</v>
      </c>
      <c r="H60" s="19">
        <v>21</v>
      </c>
      <c r="I60" s="21">
        <v>56</v>
      </c>
      <c r="J60" s="50"/>
      <c r="K60" s="23" t="s">
        <v>123</v>
      </c>
      <c r="L60" s="19">
        <v>8.55</v>
      </c>
      <c r="M60" s="19">
        <v>18.3</v>
      </c>
      <c r="N60" s="20">
        <v>15</v>
      </c>
      <c r="O60" s="19">
        <v>36</v>
      </c>
      <c r="P60" s="19">
        <v>230</v>
      </c>
      <c r="Q60" s="19">
        <v>36</v>
      </c>
      <c r="R60" s="19">
        <v>24</v>
      </c>
      <c r="S60" s="21">
        <v>56</v>
      </c>
    </row>
    <row r="61" spans="1:19" ht="15.75" customHeight="1">
      <c r="A61" s="23" t="s">
        <v>189</v>
      </c>
      <c r="B61" s="19">
        <v>8.3</v>
      </c>
      <c r="C61" s="19">
        <v>16.2</v>
      </c>
      <c r="D61" s="20">
        <v>14</v>
      </c>
      <c r="E61" s="19">
        <v>18</v>
      </c>
      <c r="F61" s="19">
        <v>247</v>
      </c>
      <c r="G61" s="19">
        <v>40.5</v>
      </c>
      <c r="H61" s="19">
        <v>21.5</v>
      </c>
      <c r="I61" s="21">
        <v>57</v>
      </c>
      <c r="J61" s="50"/>
      <c r="K61" s="23" t="s">
        <v>169</v>
      </c>
      <c r="L61" s="19">
        <v>8.6</v>
      </c>
      <c r="M61" s="19">
        <v>18.5</v>
      </c>
      <c r="N61" s="20">
        <v>14</v>
      </c>
      <c r="O61" s="19">
        <v>37</v>
      </c>
      <c r="P61" s="19">
        <v>232</v>
      </c>
      <c r="Q61" s="19">
        <v>36.5</v>
      </c>
      <c r="R61" s="19">
        <v>24.5</v>
      </c>
      <c r="S61" s="21">
        <v>57</v>
      </c>
    </row>
    <row r="62" spans="1:19" ht="15.75" customHeight="1">
      <c r="A62" s="23" t="s">
        <v>76</v>
      </c>
      <c r="B62" s="19">
        <v>8.35</v>
      </c>
      <c r="C62" s="19">
        <v>16.4</v>
      </c>
      <c r="D62" s="20">
        <v>13</v>
      </c>
      <c r="E62" s="19">
        <v>18.5</v>
      </c>
      <c r="F62" s="19">
        <v>249</v>
      </c>
      <c r="G62" s="19">
        <v>41</v>
      </c>
      <c r="H62" s="19">
        <v>22</v>
      </c>
      <c r="I62" s="21">
        <v>58</v>
      </c>
      <c r="J62" s="50"/>
      <c r="K62" s="23" t="s">
        <v>170</v>
      </c>
      <c r="L62" s="19">
        <v>8.65</v>
      </c>
      <c r="M62" s="19">
        <v>18.7</v>
      </c>
      <c r="N62" s="20">
        <v>13</v>
      </c>
      <c r="O62" s="19">
        <v>38</v>
      </c>
      <c r="P62" s="19">
        <v>234</v>
      </c>
      <c r="Q62" s="19">
        <v>37</v>
      </c>
      <c r="R62" s="19">
        <v>25</v>
      </c>
      <c r="S62" s="21">
        <v>58</v>
      </c>
    </row>
    <row r="63" spans="1:19" ht="15.75" customHeight="1">
      <c r="A63" s="23" t="s">
        <v>190</v>
      </c>
      <c r="B63" s="19">
        <v>8.4</v>
      </c>
      <c r="C63" s="19">
        <v>16.6</v>
      </c>
      <c r="D63" s="20">
        <v>12</v>
      </c>
      <c r="E63" s="19">
        <v>19</v>
      </c>
      <c r="F63" s="19">
        <v>251</v>
      </c>
      <c r="G63" s="19">
        <v>41.5</v>
      </c>
      <c r="H63" s="19">
        <v>22.5</v>
      </c>
      <c r="I63" s="21">
        <v>59</v>
      </c>
      <c r="J63" s="50"/>
      <c r="K63" s="23" t="s">
        <v>126</v>
      </c>
      <c r="L63" s="19">
        <v>8.7</v>
      </c>
      <c r="M63" s="19">
        <v>18.9</v>
      </c>
      <c r="N63" s="20">
        <v>12</v>
      </c>
      <c r="O63" s="19">
        <v>39</v>
      </c>
      <c r="P63" s="19">
        <v>236</v>
      </c>
      <c r="Q63" s="19">
        <v>37.5</v>
      </c>
      <c r="R63" s="19">
        <v>25.5</v>
      </c>
      <c r="S63" s="21">
        <v>59</v>
      </c>
    </row>
    <row r="64" spans="1:19" ht="15.75" customHeight="1">
      <c r="A64" s="23" t="s">
        <v>191</v>
      </c>
      <c r="B64" s="19">
        <v>8.45</v>
      </c>
      <c r="C64" s="19">
        <v>16.8</v>
      </c>
      <c r="D64" s="20">
        <v>11</v>
      </c>
      <c r="E64" s="19">
        <v>19.5</v>
      </c>
      <c r="F64" s="19">
        <v>253</v>
      </c>
      <c r="G64" s="19">
        <v>42</v>
      </c>
      <c r="H64" s="19">
        <v>23</v>
      </c>
      <c r="I64" s="21">
        <v>60</v>
      </c>
      <c r="J64" s="50"/>
      <c r="K64" s="23" t="s">
        <v>171</v>
      </c>
      <c r="L64" s="19">
        <v>8.75</v>
      </c>
      <c r="M64" s="19">
        <v>19.1</v>
      </c>
      <c r="N64" s="20">
        <v>11</v>
      </c>
      <c r="O64" s="19">
        <v>40</v>
      </c>
      <c r="P64" s="19">
        <v>238</v>
      </c>
      <c r="Q64" s="19">
        <v>38</v>
      </c>
      <c r="R64" s="19">
        <v>26</v>
      </c>
      <c r="S64" s="21">
        <v>60</v>
      </c>
    </row>
    <row r="65" spans="1:19" ht="15.75" customHeight="1">
      <c r="A65" s="23" t="s">
        <v>80</v>
      </c>
      <c r="B65" s="19">
        <v>8.5</v>
      </c>
      <c r="C65" s="19">
        <v>17</v>
      </c>
      <c r="D65" s="20">
        <v>10</v>
      </c>
      <c r="E65" s="19">
        <v>20</v>
      </c>
      <c r="F65" s="19">
        <v>255</v>
      </c>
      <c r="G65" s="19">
        <v>42.5</v>
      </c>
      <c r="H65" s="19">
        <v>23.5</v>
      </c>
      <c r="I65" s="21">
        <v>61</v>
      </c>
      <c r="J65" s="50"/>
      <c r="K65" s="62" t="s">
        <v>159</v>
      </c>
      <c r="L65" s="19">
        <v>8.8</v>
      </c>
      <c r="M65" s="19">
        <v>19.3</v>
      </c>
      <c r="N65" s="20">
        <v>10</v>
      </c>
      <c r="O65" s="19">
        <v>42</v>
      </c>
      <c r="P65" s="19">
        <v>240</v>
      </c>
      <c r="Q65" s="19">
        <v>38.5</v>
      </c>
      <c r="R65" s="19">
        <v>26.5</v>
      </c>
      <c r="S65" s="21">
        <v>61</v>
      </c>
    </row>
    <row r="66" spans="1:19" ht="15.75" customHeight="1">
      <c r="A66" s="23" t="s">
        <v>192</v>
      </c>
      <c r="B66" s="19">
        <v>8.55</v>
      </c>
      <c r="C66" s="19">
        <v>17.2</v>
      </c>
      <c r="D66" s="20">
        <v>9</v>
      </c>
      <c r="E66" s="19">
        <v>21</v>
      </c>
      <c r="F66" s="19">
        <v>257</v>
      </c>
      <c r="G66" s="19">
        <v>43</v>
      </c>
      <c r="H66" s="19">
        <v>24</v>
      </c>
      <c r="I66" s="21">
        <v>62</v>
      </c>
      <c r="J66" s="50"/>
      <c r="K66" s="23" t="s">
        <v>172</v>
      </c>
      <c r="L66" s="19">
        <v>8.85</v>
      </c>
      <c r="M66" s="19">
        <v>19.6</v>
      </c>
      <c r="N66" s="20">
        <v>9</v>
      </c>
      <c r="O66" s="19">
        <v>44</v>
      </c>
      <c r="P66" s="19">
        <v>242</v>
      </c>
      <c r="Q66" s="19">
        <v>39</v>
      </c>
      <c r="R66" s="19">
        <v>27</v>
      </c>
      <c r="S66" s="21">
        <v>62</v>
      </c>
    </row>
    <row r="67" spans="1:19" ht="15.75" customHeight="1">
      <c r="A67" s="23" t="s">
        <v>193</v>
      </c>
      <c r="B67" s="19">
        <v>8.6</v>
      </c>
      <c r="C67" s="19">
        <v>17.4</v>
      </c>
      <c r="D67" s="20">
        <v>8</v>
      </c>
      <c r="E67" s="19">
        <v>22</v>
      </c>
      <c r="F67" s="19">
        <v>259</v>
      </c>
      <c r="G67" s="19">
        <v>43.5</v>
      </c>
      <c r="H67" s="19">
        <v>25</v>
      </c>
      <c r="I67" s="21">
        <v>63</v>
      </c>
      <c r="J67" s="50"/>
      <c r="K67" s="23" t="s">
        <v>173</v>
      </c>
      <c r="L67" s="19">
        <v>8.9</v>
      </c>
      <c r="M67" s="19">
        <v>19.9</v>
      </c>
      <c r="N67" s="20">
        <v>8</v>
      </c>
      <c r="O67" s="19">
        <v>46</v>
      </c>
      <c r="P67" s="19">
        <v>244</v>
      </c>
      <c r="Q67" s="19">
        <v>39.5</v>
      </c>
      <c r="R67" s="19">
        <v>28</v>
      </c>
      <c r="S67" s="21">
        <v>63</v>
      </c>
    </row>
    <row r="68" spans="1:19" ht="15.75" customHeight="1">
      <c r="A68" s="23" t="s">
        <v>121</v>
      </c>
      <c r="B68" s="19">
        <v>8.65</v>
      </c>
      <c r="C68" s="19">
        <v>17.6</v>
      </c>
      <c r="D68" s="20">
        <v>7</v>
      </c>
      <c r="E68" s="19">
        <v>23</v>
      </c>
      <c r="F68" s="19">
        <v>261</v>
      </c>
      <c r="G68" s="19">
        <v>44</v>
      </c>
      <c r="H68" s="19">
        <v>26</v>
      </c>
      <c r="I68" s="21">
        <v>64</v>
      </c>
      <c r="J68" s="50"/>
      <c r="K68" s="23" t="s">
        <v>174</v>
      </c>
      <c r="L68" s="19">
        <v>8.95</v>
      </c>
      <c r="M68" s="19">
        <v>20.2</v>
      </c>
      <c r="N68" s="20">
        <v>7</v>
      </c>
      <c r="O68" s="19">
        <v>48</v>
      </c>
      <c r="P68" s="19">
        <v>246</v>
      </c>
      <c r="Q68" s="19">
        <v>40</v>
      </c>
      <c r="R68" s="19">
        <v>29</v>
      </c>
      <c r="S68" s="21">
        <v>64</v>
      </c>
    </row>
    <row r="69" spans="1:19" ht="15.75" customHeight="1">
      <c r="A69" s="23" t="s">
        <v>194</v>
      </c>
      <c r="B69" s="19">
        <v>8.7</v>
      </c>
      <c r="C69" s="19">
        <v>17.8</v>
      </c>
      <c r="D69" s="20">
        <v>6</v>
      </c>
      <c r="E69" s="19">
        <v>24</v>
      </c>
      <c r="F69" s="19">
        <v>263</v>
      </c>
      <c r="G69" s="19">
        <v>44.5</v>
      </c>
      <c r="H69" s="19">
        <v>27</v>
      </c>
      <c r="I69" s="21">
        <v>65</v>
      </c>
      <c r="J69" s="50"/>
      <c r="K69" s="23" t="s">
        <v>175</v>
      </c>
      <c r="L69" s="19">
        <v>9</v>
      </c>
      <c r="M69" s="19">
        <v>20.5</v>
      </c>
      <c r="N69" s="20">
        <v>6</v>
      </c>
      <c r="O69" s="19">
        <v>50</v>
      </c>
      <c r="P69" s="19">
        <v>248</v>
      </c>
      <c r="Q69" s="19">
        <v>40.5</v>
      </c>
      <c r="R69" s="19">
        <v>30</v>
      </c>
      <c r="S69" s="21">
        <v>65</v>
      </c>
    </row>
    <row r="70" spans="1:19" ht="15.75" customHeight="1">
      <c r="A70" s="23" t="s">
        <v>123</v>
      </c>
      <c r="B70" s="19">
        <v>8.75</v>
      </c>
      <c r="C70" s="19">
        <v>18</v>
      </c>
      <c r="D70" s="20">
        <v>5</v>
      </c>
      <c r="E70" s="19">
        <v>25</v>
      </c>
      <c r="F70" s="19">
        <v>265</v>
      </c>
      <c r="G70" s="19">
        <v>45</v>
      </c>
      <c r="H70" s="19">
        <v>28</v>
      </c>
      <c r="I70" s="21">
        <v>66</v>
      </c>
      <c r="J70" s="50"/>
      <c r="K70" s="23" t="s">
        <v>95</v>
      </c>
      <c r="L70" s="19">
        <v>9.05</v>
      </c>
      <c r="M70" s="19">
        <v>20.8</v>
      </c>
      <c r="N70" s="20">
        <v>5</v>
      </c>
      <c r="O70" s="19">
        <v>53</v>
      </c>
      <c r="P70" s="19">
        <v>250</v>
      </c>
      <c r="Q70" s="19">
        <v>41</v>
      </c>
      <c r="R70" s="19">
        <v>31</v>
      </c>
      <c r="S70" s="21">
        <v>66</v>
      </c>
    </row>
    <row r="71" spans="1:19" ht="15.75" customHeight="1">
      <c r="A71" s="23" t="s">
        <v>87</v>
      </c>
      <c r="B71" s="19">
        <v>8.8</v>
      </c>
      <c r="C71" s="19">
        <v>18.2</v>
      </c>
      <c r="D71" s="20">
        <v>4</v>
      </c>
      <c r="E71" s="19">
        <v>26</v>
      </c>
      <c r="F71" s="19">
        <v>267</v>
      </c>
      <c r="G71" s="19">
        <v>45.5</v>
      </c>
      <c r="H71" s="19">
        <v>29</v>
      </c>
      <c r="I71" s="21">
        <v>67</v>
      </c>
      <c r="J71" s="50"/>
      <c r="K71" s="23" t="s">
        <v>96</v>
      </c>
      <c r="L71" s="19">
        <v>9.1</v>
      </c>
      <c r="M71" s="19">
        <v>21.1</v>
      </c>
      <c r="N71" s="20">
        <v>4</v>
      </c>
      <c r="O71" s="19">
        <v>56</v>
      </c>
      <c r="P71" s="19">
        <v>252</v>
      </c>
      <c r="Q71" s="19">
        <v>41.5</v>
      </c>
      <c r="R71" s="19">
        <v>32</v>
      </c>
      <c r="S71" s="21">
        <v>67</v>
      </c>
    </row>
    <row r="72" spans="1:19" ht="15.75" customHeight="1">
      <c r="A72" s="23" t="s">
        <v>158</v>
      </c>
      <c r="B72" s="19">
        <v>8.85</v>
      </c>
      <c r="C72" s="19">
        <v>18.4</v>
      </c>
      <c r="D72" s="20">
        <v>3</v>
      </c>
      <c r="E72" s="19">
        <v>28</v>
      </c>
      <c r="F72" s="19">
        <v>269</v>
      </c>
      <c r="G72" s="19">
        <v>46</v>
      </c>
      <c r="H72" s="19">
        <v>30</v>
      </c>
      <c r="I72" s="21">
        <v>68</v>
      </c>
      <c r="J72" s="50"/>
      <c r="K72" s="23" t="s">
        <v>97</v>
      </c>
      <c r="L72" s="19">
        <v>9.15</v>
      </c>
      <c r="M72" s="19">
        <v>21.4</v>
      </c>
      <c r="N72" s="20">
        <v>3</v>
      </c>
      <c r="O72" s="19">
        <v>59</v>
      </c>
      <c r="P72" s="19">
        <v>254</v>
      </c>
      <c r="Q72" s="19">
        <v>42</v>
      </c>
      <c r="R72" s="19">
        <v>33</v>
      </c>
      <c r="S72" s="21">
        <v>68</v>
      </c>
    </row>
    <row r="73" spans="1:19" ht="15.75" customHeight="1">
      <c r="A73" s="23" t="s">
        <v>127</v>
      </c>
      <c r="B73" s="19">
        <v>8.9</v>
      </c>
      <c r="C73" s="19">
        <v>18.7</v>
      </c>
      <c r="D73" s="20">
        <v>2</v>
      </c>
      <c r="E73" s="19">
        <v>30</v>
      </c>
      <c r="F73" s="19">
        <v>271</v>
      </c>
      <c r="G73" s="19">
        <v>46.5</v>
      </c>
      <c r="H73" s="19">
        <v>31</v>
      </c>
      <c r="I73" s="21">
        <v>69</v>
      </c>
      <c r="J73" s="50"/>
      <c r="K73" s="23" t="s">
        <v>98</v>
      </c>
      <c r="L73" s="19">
        <v>9.2</v>
      </c>
      <c r="M73" s="19">
        <v>21.7</v>
      </c>
      <c r="N73" s="20">
        <v>2</v>
      </c>
      <c r="O73" s="19">
        <v>62</v>
      </c>
      <c r="P73" s="19">
        <v>256</v>
      </c>
      <c r="Q73" s="19">
        <v>42.5</v>
      </c>
      <c r="R73" s="19">
        <v>34</v>
      </c>
      <c r="S73" s="21">
        <v>69</v>
      </c>
    </row>
    <row r="74" spans="1:19" ht="16.5" customHeight="1">
      <c r="A74" s="23" t="s">
        <v>159</v>
      </c>
      <c r="B74" s="19">
        <v>9</v>
      </c>
      <c r="C74" s="19">
        <v>19</v>
      </c>
      <c r="D74" s="20">
        <v>1</v>
      </c>
      <c r="E74" s="19">
        <v>32</v>
      </c>
      <c r="F74" s="19">
        <v>273</v>
      </c>
      <c r="G74" s="19">
        <v>47</v>
      </c>
      <c r="H74" s="19">
        <v>32</v>
      </c>
      <c r="I74" s="21">
        <v>70</v>
      </c>
      <c r="J74" s="50"/>
      <c r="K74" s="23" t="s">
        <v>99</v>
      </c>
      <c r="L74" s="19">
        <v>9.3</v>
      </c>
      <c r="M74" s="19">
        <v>22</v>
      </c>
      <c r="N74" s="20">
        <v>1</v>
      </c>
      <c r="O74" s="19">
        <v>65</v>
      </c>
      <c r="P74" s="19">
        <v>258</v>
      </c>
      <c r="Q74" s="19">
        <v>43</v>
      </c>
      <c r="R74" s="19">
        <v>35</v>
      </c>
      <c r="S74" s="21">
        <v>70</v>
      </c>
    </row>
    <row r="75" spans="1:19" ht="16.5" customHeight="1">
      <c r="A75" s="23" t="s">
        <v>225</v>
      </c>
      <c r="B75" s="28">
        <v>9.01</v>
      </c>
      <c r="C75" s="28">
        <v>19.01</v>
      </c>
      <c r="D75" s="29">
        <v>0</v>
      </c>
      <c r="E75" s="28"/>
      <c r="F75" s="28"/>
      <c r="G75" s="28"/>
      <c r="H75" s="28"/>
      <c r="I75" s="30"/>
      <c r="J75" s="50"/>
      <c r="K75" s="23" t="s">
        <v>226</v>
      </c>
      <c r="L75" s="28">
        <v>9.31</v>
      </c>
      <c r="M75" s="28">
        <v>22.01</v>
      </c>
      <c r="N75" s="29">
        <v>0</v>
      </c>
      <c r="O75" s="28"/>
      <c r="P75" s="28"/>
      <c r="Q75" s="28"/>
      <c r="R75" s="28"/>
      <c r="S75" s="30"/>
    </row>
  </sheetData>
  <sheetProtection password="CC85" sheet="1" selectLockedCells="1" selectUnlockedCells="1"/>
  <mergeCells count="2">
    <mergeCell ref="A1:I1"/>
    <mergeCell ref="K1:S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">
      <pane ySplit="2" topLeftCell="A55" activePane="bottomLeft" state="frozen"/>
      <selection pane="topLeft" activeCell="C1" sqref="C1"/>
      <selection pane="bottomLeft" activeCell="M76" sqref="M76"/>
    </sheetView>
  </sheetViews>
  <sheetFormatPr defaultColWidth="8.7109375" defaultRowHeight="15" customHeight="1"/>
  <cols>
    <col min="1" max="9" width="8.00390625" style="2" customWidth="1"/>
    <col min="10" max="10" width="3.57421875" style="2" customWidth="1"/>
    <col min="11" max="19" width="8.00390625" style="2" customWidth="1"/>
    <col min="20" max="16384" width="8.7109375" style="1" customWidth="1"/>
  </cols>
  <sheetData>
    <row r="1" spans="1:19" ht="15.75" customHeight="1">
      <c r="A1" s="67"/>
      <c r="B1" s="67"/>
      <c r="C1" s="67"/>
      <c r="D1" s="67"/>
      <c r="E1" s="67"/>
      <c r="F1" s="67"/>
      <c r="G1" s="67"/>
      <c r="H1" s="67"/>
      <c r="I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5">
      <c r="A2" s="3" t="s">
        <v>11</v>
      </c>
      <c r="B2" s="4" t="s">
        <v>2</v>
      </c>
      <c r="C2" s="4" t="s">
        <v>18</v>
      </c>
      <c r="D2" s="5" t="s">
        <v>3</v>
      </c>
      <c r="E2" s="4" t="s">
        <v>13</v>
      </c>
      <c r="F2" s="4" t="s">
        <v>14</v>
      </c>
      <c r="G2" s="4" t="s">
        <v>5</v>
      </c>
      <c r="H2" s="4" t="s">
        <v>15</v>
      </c>
      <c r="I2" s="6" t="s">
        <v>3</v>
      </c>
      <c r="J2" s="7"/>
      <c r="K2" s="3" t="s">
        <v>11</v>
      </c>
      <c r="L2" s="4" t="s">
        <v>2</v>
      </c>
      <c r="M2" s="4" t="s">
        <v>18</v>
      </c>
      <c r="N2" s="5" t="s">
        <v>3</v>
      </c>
      <c r="O2" s="4" t="s">
        <v>16</v>
      </c>
      <c r="P2" s="4" t="s">
        <v>14</v>
      </c>
      <c r="Q2" s="4" t="s">
        <v>5</v>
      </c>
      <c r="R2" s="4" t="s">
        <v>15</v>
      </c>
      <c r="S2" s="6" t="s">
        <v>3</v>
      </c>
    </row>
    <row r="3" spans="1:19" ht="15">
      <c r="A3" s="8">
        <v>0</v>
      </c>
      <c r="B3" s="9">
        <v>0</v>
      </c>
      <c r="C3" s="9">
        <v>0</v>
      </c>
      <c r="D3" s="10">
        <v>0</v>
      </c>
      <c r="E3" s="11"/>
      <c r="F3" s="11"/>
      <c r="G3" s="11"/>
      <c r="H3" s="11"/>
      <c r="I3" s="12"/>
      <c r="J3" s="7"/>
      <c r="K3" s="8">
        <v>0</v>
      </c>
      <c r="L3" s="9">
        <v>0</v>
      </c>
      <c r="M3" s="9">
        <v>0</v>
      </c>
      <c r="N3" s="10">
        <v>0</v>
      </c>
      <c r="O3" s="11"/>
      <c r="P3" s="11"/>
      <c r="Q3" s="11"/>
      <c r="R3" s="11"/>
      <c r="S3" s="12"/>
    </row>
    <row r="4" spans="1:19" ht="15">
      <c r="A4" s="13">
        <v>1</v>
      </c>
      <c r="B4" s="14">
        <v>0.1</v>
      </c>
      <c r="C4" s="14">
        <v>0.1</v>
      </c>
      <c r="D4" s="15">
        <v>70</v>
      </c>
      <c r="E4" s="14">
        <v>0</v>
      </c>
      <c r="F4" s="14">
        <v>0</v>
      </c>
      <c r="G4" s="14">
        <v>0</v>
      </c>
      <c r="H4" s="14">
        <v>-40</v>
      </c>
      <c r="I4" s="16">
        <v>0</v>
      </c>
      <c r="J4" s="7"/>
      <c r="K4" s="13">
        <v>1</v>
      </c>
      <c r="L4" s="14">
        <v>0.1</v>
      </c>
      <c r="M4" s="14">
        <v>0.1</v>
      </c>
      <c r="N4" s="15">
        <v>70</v>
      </c>
      <c r="O4" s="14">
        <v>0</v>
      </c>
      <c r="P4" s="14">
        <v>0</v>
      </c>
      <c r="Q4" s="14">
        <v>0</v>
      </c>
      <c r="R4" s="14">
        <v>-40</v>
      </c>
      <c r="S4" s="16">
        <v>0</v>
      </c>
    </row>
    <row r="5" spans="1:19" ht="15">
      <c r="A5" s="17" t="s">
        <v>227</v>
      </c>
      <c r="B5" s="18">
        <v>6.2</v>
      </c>
      <c r="C5" s="18">
        <v>11</v>
      </c>
      <c r="D5" s="34">
        <v>70</v>
      </c>
      <c r="E5" s="18">
        <v>3</v>
      </c>
      <c r="F5" s="18">
        <v>165</v>
      </c>
      <c r="G5" s="18">
        <v>7</v>
      </c>
      <c r="H5" s="18">
        <v>-5</v>
      </c>
      <c r="I5" s="35">
        <v>1</v>
      </c>
      <c r="J5" s="51"/>
      <c r="K5" s="17" t="s">
        <v>32</v>
      </c>
      <c r="L5" s="18">
        <v>6.5</v>
      </c>
      <c r="M5" s="18">
        <v>12.2</v>
      </c>
      <c r="N5" s="34">
        <v>70</v>
      </c>
      <c r="O5" s="18">
        <v>4</v>
      </c>
      <c r="P5" s="18">
        <v>132</v>
      </c>
      <c r="Q5" s="18">
        <v>5</v>
      </c>
      <c r="R5" s="18">
        <v>-3</v>
      </c>
      <c r="S5" s="35">
        <v>1</v>
      </c>
    </row>
    <row r="6" spans="1:19" ht="15">
      <c r="A6" s="17" t="s">
        <v>228</v>
      </c>
      <c r="B6" s="18">
        <v>6.3</v>
      </c>
      <c r="C6" s="18">
        <v>11.2</v>
      </c>
      <c r="D6" s="34">
        <v>69</v>
      </c>
      <c r="E6" s="18">
        <v>3.5</v>
      </c>
      <c r="F6" s="18">
        <v>168</v>
      </c>
      <c r="G6" s="18">
        <v>8</v>
      </c>
      <c r="H6" s="18">
        <v>-4</v>
      </c>
      <c r="I6" s="35">
        <v>2</v>
      </c>
      <c r="J6" s="51"/>
      <c r="K6" s="17" t="s">
        <v>33</v>
      </c>
      <c r="L6" s="18">
        <v>6.6</v>
      </c>
      <c r="M6" s="18">
        <v>12.4</v>
      </c>
      <c r="N6" s="34">
        <v>69</v>
      </c>
      <c r="O6" s="18">
        <v>5</v>
      </c>
      <c r="P6" s="18">
        <v>135</v>
      </c>
      <c r="Q6" s="18">
        <v>6</v>
      </c>
      <c r="R6" s="18">
        <v>-2</v>
      </c>
      <c r="S6" s="35">
        <v>2</v>
      </c>
    </row>
    <row r="7" spans="1:19" ht="15">
      <c r="A7" s="17" t="s">
        <v>229</v>
      </c>
      <c r="B7" s="18">
        <v>6.35</v>
      </c>
      <c r="C7" s="18">
        <v>11.4</v>
      </c>
      <c r="D7" s="34">
        <v>68</v>
      </c>
      <c r="E7" s="18">
        <v>4</v>
      </c>
      <c r="F7" s="18">
        <v>171</v>
      </c>
      <c r="G7" s="18">
        <v>9</v>
      </c>
      <c r="H7" s="18">
        <v>-3</v>
      </c>
      <c r="I7" s="35">
        <v>3</v>
      </c>
      <c r="J7" s="51"/>
      <c r="K7" s="17" t="s">
        <v>34</v>
      </c>
      <c r="L7" s="18">
        <v>6.7</v>
      </c>
      <c r="M7" s="18">
        <v>12.6</v>
      </c>
      <c r="N7" s="34">
        <v>68</v>
      </c>
      <c r="O7" s="18">
        <v>6</v>
      </c>
      <c r="P7" s="18">
        <v>138</v>
      </c>
      <c r="Q7" s="18">
        <v>7</v>
      </c>
      <c r="R7" s="18">
        <v>-1</v>
      </c>
      <c r="S7" s="35">
        <v>3</v>
      </c>
    </row>
    <row r="8" spans="1:19" ht="15">
      <c r="A8" s="17" t="s">
        <v>230</v>
      </c>
      <c r="B8" s="18">
        <v>6.4</v>
      </c>
      <c r="C8" s="18">
        <v>11.6</v>
      </c>
      <c r="D8" s="34">
        <v>67</v>
      </c>
      <c r="E8" s="18">
        <v>4.4</v>
      </c>
      <c r="F8" s="18">
        <v>174</v>
      </c>
      <c r="G8" s="18">
        <v>10</v>
      </c>
      <c r="H8" s="18">
        <v>-2</v>
      </c>
      <c r="I8" s="35">
        <v>4</v>
      </c>
      <c r="J8" s="51"/>
      <c r="K8" s="17" t="s">
        <v>35</v>
      </c>
      <c r="L8" s="18">
        <v>6.75</v>
      </c>
      <c r="M8" s="18">
        <v>12.8</v>
      </c>
      <c r="N8" s="34">
        <v>67</v>
      </c>
      <c r="O8" s="18">
        <v>7</v>
      </c>
      <c r="P8" s="18">
        <v>141</v>
      </c>
      <c r="Q8" s="18">
        <v>8</v>
      </c>
      <c r="R8" s="18">
        <v>0</v>
      </c>
      <c r="S8" s="35">
        <v>4</v>
      </c>
    </row>
    <row r="9" spans="1:19" ht="15">
      <c r="A9" s="17" t="s">
        <v>231</v>
      </c>
      <c r="B9" s="18">
        <v>6.45</v>
      </c>
      <c r="C9" s="18">
        <v>11.8</v>
      </c>
      <c r="D9" s="34">
        <v>66</v>
      </c>
      <c r="E9" s="18">
        <v>4.8</v>
      </c>
      <c r="F9" s="18">
        <v>177</v>
      </c>
      <c r="G9" s="18">
        <v>11</v>
      </c>
      <c r="H9" s="18">
        <v>-1</v>
      </c>
      <c r="I9" s="35">
        <v>5</v>
      </c>
      <c r="J9" s="51"/>
      <c r="K9" s="17" t="s">
        <v>36</v>
      </c>
      <c r="L9" s="18">
        <v>6.8</v>
      </c>
      <c r="M9" s="18">
        <v>13</v>
      </c>
      <c r="N9" s="34">
        <v>66</v>
      </c>
      <c r="O9" s="18">
        <v>8</v>
      </c>
      <c r="P9" s="18">
        <v>144</v>
      </c>
      <c r="Q9" s="18">
        <v>9</v>
      </c>
      <c r="R9" s="18">
        <v>1</v>
      </c>
      <c r="S9" s="35">
        <v>5</v>
      </c>
    </row>
    <row r="10" spans="1:19" ht="15">
      <c r="A10" s="17" t="s">
        <v>232</v>
      </c>
      <c r="B10" s="18">
        <v>6.5</v>
      </c>
      <c r="C10" s="18">
        <v>11.9</v>
      </c>
      <c r="D10" s="34">
        <v>65</v>
      </c>
      <c r="E10" s="18">
        <v>5</v>
      </c>
      <c r="F10" s="18">
        <v>180</v>
      </c>
      <c r="G10" s="18">
        <v>12</v>
      </c>
      <c r="H10" s="18">
        <v>0</v>
      </c>
      <c r="I10" s="35">
        <v>6</v>
      </c>
      <c r="J10" s="51"/>
      <c r="K10" s="17" t="s">
        <v>37</v>
      </c>
      <c r="L10" s="18">
        <v>6.85</v>
      </c>
      <c r="M10" s="18">
        <v>13.2</v>
      </c>
      <c r="N10" s="34">
        <v>65</v>
      </c>
      <c r="O10" s="18">
        <v>9</v>
      </c>
      <c r="P10" s="18">
        <v>147</v>
      </c>
      <c r="Q10" s="18">
        <v>10</v>
      </c>
      <c r="R10" s="18">
        <v>2</v>
      </c>
      <c r="S10" s="35">
        <v>6</v>
      </c>
    </row>
    <row r="11" spans="1:19" ht="15">
      <c r="A11" s="17" t="s">
        <v>177</v>
      </c>
      <c r="B11" s="18">
        <v>6.54</v>
      </c>
      <c r="C11" s="18">
        <v>12</v>
      </c>
      <c r="D11" s="34">
        <v>64</v>
      </c>
      <c r="E11" s="18">
        <v>5.4</v>
      </c>
      <c r="F11" s="18">
        <v>183</v>
      </c>
      <c r="G11" s="18">
        <v>13</v>
      </c>
      <c r="H11" s="18">
        <v>0.5</v>
      </c>
      <c r="I11" s="35">
        <v>7</v>
      </c>
      <c r="J11" s="51"/>
      <c r="K11" s="17" t="s">
        <v>38</v>
      </c>
      <c r="L11" s="18">
        <v>6.9</v>
      </c>
      <c r="M11" s="18">
        <v>13.4</v>
      </c>
      <c r="N11" s="34">
        <v>64</v>
      </c>
      <c r="O11" s="18">
        <v>10</v>
      </c>
      <c r="P11" s="18">
        <v>149</v>
      </c>
      <c r="Q11" s="18">
        <v>11</v>
      </c>
      <c r="R11" s="18">
        <v>3</v>
      </c>
      <c r="S11" s="35">
        <v>7</v>
      </c>
    </row>
    <row r="12" spans="1:19" ht="15">
      <c r="A12" s="17" t="s">
        <v>178</v>
      </c>
      <c r="B12" s="18">
        <v>6.58</v>
      </c>
      <c r="C12" s="18">
        <v>12.1</v>
      </c>
      <c r="D12" s="34">
        <v>63</v>
      </c>
      <c r="E12" s="18">
        <v>5.8</v>
      </c>
      <c r="F12" s="18">
        <v>186</v>
      </c>
      <c r="G12" s="18">
        <v>14</v>
      </c>
      <c r="H12" s="18">
        <v>1</v>
      </c>
      <c r="I12" s="35">
        <v>8</v>
      </c>
      <c r="J12" s="51"/>
      <c r="K12" s="17" t="s">
        <v>39</v>
      </c>
      <c r="L12" s="18">
        <v>6.95</v>
      </c>
      <c r="M12" s="18">
        <v>13.6</v>
      </c>
      <c r="N12" s="34">
        <v>63</v>
      </c>
      <c r="O12" s="18">
        <v>11</v>
      </c>
      <c r="P12" s="18">
        <v>151</v>
      </c>
      <c r="Q12" s="18">
        <v>12</v>
      </c>
      <c r="R12" s="18">
        <v>4</v>
      </c>
      <c r="S12" s="35">
        <v>8</v>
      </c>
    </row>
    <row r="13" spans="1:19" ht="15">
      <c r="A13" s="17" t="s">
        <v>179</v>
      </c>
      <c r="B13" s="18">
        <v>6.6</v>
      </c>
      <c r="C13" s="18">
        <v>12.2</v>
      </c>
      <c r="D13" s="34">
        <v>62</v>
      </c>
      <c r="E13" s="18">
        <v>6</v>
      </c>
      <c r="F13" s="18">
        <v>188</v>
      </c>
      <c r="G13" s="18">
        <v>15</v>
      </c>
      <c r="H13" s="18">
        <v>1.5</v>
      </c>
      <c r="I13" s="35">
        <v>9</v>
      </c>
      <c r="J13" s="51"/>
      <c r="K13" s="17" t="s">
        <v>40</v>
      </c>
      <c r="L13" s="18">
        <v>7</v>
      </c>
      <c r="M13" s="18">
        <v>13.8</v>
      </c>
      <c r="N13" s="34">
        <v>62</v>
      </c>
      <c r="O13" s="18">
        <v>12</v>
      </c>
      <c r="P13" s="18">
        <v>153</v>
      </c>
      <c r="Q13" s="18">
        <v>13</v>
      </c>
      <c r="R13" s="18">
        <v>4.5</v>
      </c>
      <c r="S13" s="35">
        <v>9</v>
      </c>
    </row>
    <row r="14" spans="1:19" ht="15">
      <c r="A14" s="17" t="s">
        <v>180</v>
      </c>
      <c r="B14" s="18">
        <v>6.64</v>
      </c>
      <c r="C14" s="18">
        <v>12.3</v>
      </c>
      <c r="D14" s="34">
        <v>61</v>
      </c>
      <c r="E14" s="18">
        <v>6.4</v>
      </c>
      <c r="F14" s="18">
        <v>190</v>
      </c>
      <c r="G14" s="18">
        <v>16</v>
      </c>
      <c r="H14" s="18">
        <v>2</v>
      </c>
      <c r="I14" s="35">
        <v>10</v>
      </c>
      <c r="J14" s="51"/>
      <c r="K14" s="17" t="s">
        <v>153</v>
      </c>
      <c r="L14" s="18">
        <v>7.04</v>
      </c>
      <c r="M14" s="18">
        <v>13.9</v>
      </c>
      <c r="N14" s="34">
        <v>61</v>
      </c>
      <c r="O14" s="18">
        <v>13</v>
      </c>
      <c r="P14" s="18">
        <v>155</v>
      </c>
      <c r="Q14" s="18">
        <v>14</v>
      </c>
      <c r="R14" s="18">
        <v>5</v>
      </c>
      <c r="S14" s="35">
        <v>10</v>
      </c>
    </row>
    <row r="15" spans="1:19" ht="15">
      <c r="A15" s="17" t="s">
        <v>181</v>
      </c>
      <c r="B15" s="18">
        <v>6.68</v>
      </c>
      <c r="C15" s="18">
        <v>12.4</v>
      </c>
      <c r="D15" s="34">
        <v>60</v>
      </c>
      <c r="E15" s="18">
        <v>6.8</v>
      </c>
      <c r="F15" s="18">
        <v>192</v>
      </c>
      <c r="G15" s="18">
        <v>17</v>
      </c>
      <c r="H15" s="18">
        <v>2.5</v>
      </c>
      <c r="I15" s="35">
        <v>11</v>
      </c>
      <c r="J15" s="51"/>
      <c r="K15" s="17" t="s">
        <v>154</v>
      </c>
      <c r="L15" s="18">
        <v>7.08</v>
      </c>
      <c r="M15" s="18">
        <v>14</v>
      </c>
      <c r="N15" s="34">
        <v>60</v>
      </c>
      <c r="O15" s="18">
        <v>13.5</v>
      </c>
      <c r="P15" s="18">
        <v>157</v>
      </c>
      <c r="Q15" s="18">
        <v>15</v>
      </c>
      <c r="R15" s="18">
        <v>5.5</v>
      </c>
      <c r="S15" s="35">
        <v>11</v>
      </c>
    </row>
    <row r="16" spans="1:19" ht="15">
      <c r="A16" s="17" t="s">
        <v>32</v>
      </c>
      <c r="B16" s="18">
        <v>6.7</v>
      </c>
      <c r="C16" s="18">
        <v>12.5</v>
      </c>
      <c r="D16" s="34">
        <v>59</v>
      </c>
      <c r="E16" s="18">
        <v>7</v>
      </c>
      <c r="F16" s="18">
        <v>194</v>
      </c>
      <c r="G16" s="18">
        <v>18</v>
      </c>
      <c r="H16" s="18">
        <v>3</v>
      </c>
      <c r="I16" s="35">
        <v>12</v>
      </c>
      <c r="J16" s="51"/>
      <c r="K16" s="17" t="s">
        <v>43</v>
      </c>
      <c r="L16" s="18">
        <v>7.1</v>
      </c>
      <c r="M16" s="18">
        <v>14.1</v>
      </c>
      <c r="N16" s="34">
        <v>59</v>
      </c>
      <c r="O16" s="18">
        <v>14</v>
      </c>
      <c r="P16" s="18">
        <v>159</v>
      </c>
      <c r="Q16" s="18">
        <v>16</v>
      </c>
      <c r="R16" s="18">
        <v>6</v>
      </c>
      <c r="S16" s="35">
        <v>12</v>
      </c>
    </row>
    <row r="17" spans="1:19" ht="15">
      <c r="A17" s="17" t="s">
        <v>182</v>
      </c>
      <c r="B17" s="18">
        <v>6.74</v>
      </c>
      <c r="C17" s="18">
        <v>12.6</v>
      </c>
      <c r="D17" s="34">
        <v>58</v>
      </c>
      <c r="E17" s="18">
        <v>7.4</v>
      </c>
      <c r="F17" s="18">
        <v>196</v>
      </c>
      <c r="G17" s="18">
        <v>19</v>
      </c>
      <c r="H17" s="18">
        <v>3.5</v>
      </c>
      <c r="I17" s="35">
        <v>13</v>
      </c>
      <c r="J17" s="51"/>
      <c r="K17" s="17" t="s">
        <v>44</v>
      </c>
      <c r="L17" s="18">
        <v>7.14</v>
      </c>
      <c r="M17" s="18">
        <v>14.2</v>
      </c>
      <c r="N17" s="34">
        <v>58</v>
      </c>
      <c r="O17" s="18">
        <v>14.5</v>
      </c>
      <c r="P17" s="18">
        <v>161</v>
      </c>
      <c r="Q17" s="18">
        <v>17</v>
      </c>
      <c r="R17" s="18">
        <v>6.5</v>
      </c>
      <c r="S17" s="35">
        <v>13</v>
      </c>
    </row>
    <row r="18" spans="1:19" ht="15">
      <c r="A18" s="17" t="s">
        <v>183</v>
      </c>
      <c r="B18" s="18">
        <v>6.78</v>
      </c>
      <c r="C18" s="18">
        <v>12.65</v>
      </c>
      <c r="D18" s="34">
        <v>57</v>
      </c>
      <c r="E18" s="18">
        <v>7.8</v>
      </c>
      <c r="F18" s="18">
        <v>198</v>
      </c>
      <c r="G18" s="18">
        <v>20</v>
      </c>
      <c r="H18" s="18">
        <v>4</v>
      </c>
      <c r="I18" s="35">
        <v>14</v>
      </c>
      <c r="J18" s="51"/>
      <c r="K18" s="17" t="s">
        <v>45</v>
      </c>
      <c r="L18" s="18">
        <v>7.18</v>
      </c>
      <c r="M18" s="18">
        <v>14.3</v>
      </c>
      <c r="N18" s="34">
        <v>57</v>
      </c>
      <c r="O18" s="18">
        <v>15</v>
      </c>
      <c r="P18" s="18">
        <v>163</v>
      </c>
      <c r="Q18" s="18">
        <v>18</v>
      </c>
      <c r="R18" s="18">
        <v>7</v>
      </c>
      <c r="S18" s="35">
        <v>14</v>
      </c>
    </row>
    <row r="19" spans="1:19" ht="15">
      <c r="A19" s="17" t="s">
        <v>34</v>
      </c>
      <c r="B19" s="18">
        <v>6.8</v>
      </c>
      <c r="C19" s="18">
        <v>12.7</v>
      </c>
      <c r="D19" s="34">
        <v>56</v>
      </c>
      <c r="E19" s="18">
        <v>8</v>
      </c>
      <c r="F19" s="18">
        <v>200</v>
      </c>
      <c r="G19" s="18">
        <v>21</v>
      </c>
      <c r="H19" s="18">
        <v>4.5</v>
      </c>
      <c r="I19" s="35">
        <v>15</v>
      </c>
      <c r="J19" s="51"/>
      <c r="K19" s="17" t="s">
        <v>46</v>
      </c>
      <c r="L19" s="18">
        <v>7.2</v>
      </c>
      <c r="M19" s="18">
        <v>14.4</v>
      </c>
      <c r="N19" s="34">
        <v>56</v>
      </c>
      <c r="O19" s="18">
        <v>15.5</v>
      </c>
      <c r="P19" s="18">
        <v>165</v>
      </c>
      <c r="Q19" s="18">
        <v>19</v>
      </c>
      <c r="R19" s="18">
        <v>7.5</v>
      </c>
      <c r="S19" s="35">
        <v>15</v>
      </c>
    </row>
    <row r="20" spans="1:19" ht="15">
      <c r="A20" s="17" t="s">
        <v>150</v>
      </c>
      <c r="B20" s="18">
        <v>6.84</v>
      </c>
      <c r="C20" s="18">
        <v>12.75</v>
      </c>
      <c r="D20" s="34">
        <v>55</v>
      </c>
      <c r="E20" s="18">
        <v>8.4</v>
      </c>
      <c r="F20" s="18">
        <v>202</v>
      </c>
      <c r="G20" s="18">
        <v>22</v>
      </c>
      <c r="H20" s="18">
        <v>5</v>
      </c>
      <c r="I20" s="35">
        <v>16</v>
      </c>
      <c r="J20" s="51"/>
      <c r="K20" s="17" t="s">
        <v>47</v>
      </c>
      <c r="L20" s="18">
        <v>7.24</v>
      </c>
      <c r="M20" s="18">
        <v>14.5</v>
      </c>
      <c r="N20" s="34">
        <v>55</v>
      </c>
      <c r="O20" s="18">
        <v>16</v>
      </c>
      <c r="P20" s="18">
        <v>167</v>
      </c>
      <c r="Q20" s="18">
        <v>20</v>
      </c>
      <c r="R20" s="18">
        <v>8</v>
      </c>
      <c r="S20" s="35">
        <v>16</v>
      </c>
    </row>
    <row r="21" spans="1:19" ht="15">
      <c r="A21" s="17" t="s">
        <v>184</v>
      </c>
      <c r="B21" s="18">
        <v>6.88</v>
      </c>
      <c r="C21" s="18">
        <v>12.8</v>
      </c>
      <c r="D21" s="34">
        <v>54</v>
      </c>
      <c r="E21" s="18">
        <v>8.8</v>
      </c>
      <c r="F21" s="18">
        <v>204</v>
      </c>
      <c r="G21" s="18">
        <v>23</v>
      </c>
      <c r="H21" s="18">
        <v>5.5</v>
      </c>
      <c r="I21" s="35">
        <v>17</v>
      </c>
      <c r="J21" s="51"/>
      <c r="K21" s="17" t="s">
        <v>48</v>
      </c>
      <c r="L21" s="18">
        <v>7.28</v>
      </c>
      <c r="M21" s="18">
        <v>14.6</v>
      </c>
      <c r="N21" s="34">
        <v>54</v>
      </c>
      <c r="O21" s="18">
        <v>16.5</v>
      </c>
      <c r="P21" s="18">
        <v>169</v>
      </c>
      <c r="Q21" s="18">
        <v>20.5</v>
      </c>
      <c r="R21" s="18">
        <v>8.5</v>
      </c>
      <c r="S21" s="35">
        <v>17</v>
      </c>
    </row>
    <row r="22" spans="1:19" ht="15">
      <c r="A22" s="17" t="s">
        <v>35</v>
      </c>
      <c r="B22" s="18">
        <v>6.9</v>
      </c>
      <c r="C22" s="18">
        <v>12.85</v>
      </c>
      <c r="D22" s="34">
        <v>53</v>
      </c>
      <c r="E22" s="18">
        <v>9</v>
      </c>
      <c r="F22" s="18">
        <v>206</v>
      </c>
      <c r="G22" s="18">
        <v>24</v>
      </c>
      <c r="H22" s="18">
        <v>6</v>
      </c>
      <c r="I22" s="35">
        <v>18</v>
      </c>
      <c r="J22" s="51"/>
      <c r="K22" s="17" t="s">
        <v>49</v>
      </c>
      <c r="L22" s="18">
        <v>7.3</v>
      </c>
      <c r="M22" s="18">
        <v>14.7</v>
      </c>
      <c r="N22" s="34">
        <v>53</v>
      </c>
      <c r="O22" s="18">
        <v>17</v>
      </c>
      <c r="P22" s="18">
        <v>171</v>
      </c>
      <c r="Q22" s="18">
        <v>21</v>
      </c>
      <c r="R22" s="18">
        <v>9</v>
      </c>
      <c r="S22" s="35">
        <v>18</v>
      </c>
    </row>
    <row r="23" spans="1:19" ht="15">
      <c r="A23" s="17" t="s">
        <v>161</v>
      </c>
      <c r="B23" s="18">
        <v>6.94</v>
      </c>
      <c r="C23" s="18">
        <v>12.9</v>
      </c>
      <c r="D23" s="34">
        <v>52</v>
      </c>
      <c r="E23" s="18">
        <v>9.4</v>
      </c>
      <c r="F23" s="18">
        <v>208</v>
      </c>
      <c r="G23" s="18">
        <v>24.5</v>
      </c>
      <c r="H23" s="18">
        <v>6.5</v>
      </c>
      <c r="I23" s="35">
        <v>19</v>
      </c>
      <c r="J23" s="51"/>
      <c r="K23" s="17" t="s">
        <v>50</v>
      </c>
      <c r="L23" s="18">
        <v>7.34</v>
      </c>
      <c r="M23" s="18">
        <v>14.8</v>
      </c>
      <c r="N23" s="34">
        <v>52</v>
      </c>
      <c r="O23" s="18">
        <v>17.5</v>
      </c>
      <c r="P23" s="18">
        <v>173</v>
      </c>
      <c r="Q23" s="18">
        <v>21.5</v>
      </c>
      <c r="R23" s="18">
        <v>9.5</v>
      </c>
      <c r="S23" s="35">
        <v>19</v>
      </c>
    </row>
    <row r="24" spans="1:19" ht="15">
      <c r="A24" s="17" t="s">
        <v>151</v>
      </c>
      <c r="B24" s="18">
        <v>6.98</v>
      </c>
      <c r="C24" s="18">
        <v>12.95</v>
      </c>
      <c r="D24" s="34">
        <v>51</v>
      </c>
      <c r="E24" s="18">
        <v>9.6</v>
      </c>
      <c r="F24" s="18">
        <v>210</v>
      </c>
      <c r="G24" s="18">
        <v>25</v>
      </c>
      <c r="H24" s="18">
        <v>7</v>
      </c>
      <c r="I24" s="35">
        <v>20</v>
      </c>
      <c r="J24" s="51"/>
      <c r="K24" s="17" t="s">
        <v>51</v>
      </c>
      <c r="L24" s="18">
        <v>7.38</v>
      </c>
      <c r="M24" s="18">
        <v>14.9</v>
      </c>
      <c r="N24" s="34">
        <v>51</v>
      </c>
      <c r="O24" s="18">
        <v>18</v>
      </c>
      <c r="P24" s="18">
        <v>175</v>
      </c>
      <c r="Q24" s="18">
        <v>22</v>
      </c>
      <c r="R24" s="18">
        <v>10</v>
      </c>
      <c r="S24" s="35">
        <v>20</v>
      </c>
    </row>
    <row r="25" spans="1:19" ht="15">
      <c r="A25" s="17" t="s">
        <v>36</v>
      </c>
      <c r="B25" s="18">
        <v>7</v>
      </c>
      <c r="C25" s="18">
        <v>13</v>
      </c>
      <c r="D25" s="34">
        <v>50</v>
      </c>
      <c r="E25" s="18">
        <v>9.8</v>
      </c>
      <c r="F25" s="18">
        <v>212</v>
      </c>
      <c r="G25" s="18">
        <v>25.5</v>
      </c>
      <c r="H25" s="18">
        <v>7.5</v>
      </c>
      <c r="I25" s="35">
        <v>21</v>
      </c>
      <c r="J25" s="51"/>
      <c r="K25" s="17" t="s">
        <v>52</v>
      </c>
      <c r="L25" s="18">
        <v>7.4</v>
      </c>
      <c r="M25" s="18">
        <v>15</v>
      </c>
      <c r="N25" s="34">
        <v>50</v>
      </c>
      <c r="O25" s="18">
        <v>18.5</v>
      </c>
      <c r="P25" s="18">
        <v>177</v>
      </c>
      <c r="Q25" s="18">
        <v>22.5</v>
      </c>
      <c r="R25" s="18">
        <v>10.5</v>
      </c>
      <c r="S25" s="35">
        <v>21</v>
      </c>
    </row>
    <row r="26" spans="1:19" ht="15">
      <c r="A26" s="17" t="s">
        <v>152</v>
      </c>
      <c r="B26" s="18">
        <v>7.04</v>
      </c>
      <c r="C26" s="18">
        <v>13.04</v>
      </c>
      <c r="D26" s="34">
        <v>49</v>
      </c>
      <c r="E26" s="18">
        <v>10</v>
      </c>
      <c r="F26" s="18">
        <v>214</v>
      </c>
      <c r="G26" s="18">
        <v>26</v>
      </c>
      <c r="H26" s="18">
        <v>8</v>
      </c>
      <c r="I26" s="35">
        <v>22</v>
      </c>
      <c r="J26" s="51"/>
      <c r="K26" s="17" t="s">
        <v>53</v>
      </c>
      <c r="L26" s="18">
        <v>7.44</v>
      </c>
      <c r="M26" s="18">
        <v>15.05</v>
      </c>
      <c r="N26" s="34">
        <v>49</v>
      </c>
      <c r="O26" s="18">
        <v>19</v>
      </c>
      <c r="P26" s="18">
        <v>179</v>
      </c>
      <c r="Q26" s="18">
        <v>23</v>
      </c>
      <c r="R26" s="18">
        <v>11</v>
      </c>
      <c r="S26" s="35">
        <v>22</v>
      </c>
    </row>
    <row r="27" spans="1:19" ht="15">
      <c r="A27" s="17" t="s">
        <v>185</v>
      </c>
      <c r="B27" s="18">
        <v>7.06</v>
      </c>
      <c r="C27" s="18">
        <v>13.08</v>
      </c>
      <c r="D27" s="34">
        <v>48</v>
      </c>
      <c r="E27" s="18">
        <v>10.4</v>
      </c>
      <c r="F27" s="18">
        <v>216</v>
      </c>
      <c r="G27" s="18">
        <v>26.5</v>
      </c>
      <c r="H27" s="18">
        <v>8.5</v>
      </c>
      <c r="I27" s="35">
        <v>23</v>
      </c>
      <c r="J27" s="51"/>
      <c r="K27" s="17" t="s">
        <v>54</v>
      </c>
      <c r="L27" s="18">
        <v>7.46</v>
      </c>
      <c r="M27" s="18">
        <v>15.1</v>
      </c>
      <c r="N27" s="34">
        <v>48</v>
      </c>
      <c r="O27" s="18">
        <v>19.5</v>
      </c>
      <c r="P27" s="18">
        <v>181</v>
      </c>
      <c r="Q27" s="18">
        <v>23.5</v>
      </c>
      <c r="R27" s="18">
        <v>11.5</v>
      </c>
      <c r="S27" s="35">
        <v>23</v>
      </c>
    </row>
    <row r="28" spans="1:19" ht="15">
      <c r="A28" s="17" t="s">
        <v>37</v>
      </c>
      <c r="B28" s="18">
        <v>7.08</v>
      </c>
      <c r="C28" s="18">
        <v>13.1</v>
      </c>
      <c r="D28" s="34">
        <v>47</v>
      </c>
      <c r="E28" s="18">
        <v>10.6</v>
      </c>
      <c r="F28" s="18">
        <v>218</v>
      </c>
      <c r="G28" s="18">
        <v>27</v>
      </c>
      <c r="H28" s="18">
        <v>9</v>
      </c>
      <c r="I28" s="35">
        <v>24</v>
      </c>
      <c r="J28" s="51"/>
      <c r="K28" s="17" t="s">
        <v>55</v>
      </c>
      <c r="L28" s="18">
        <v>7.48</v>
      </c>
      <c r="M28" s="18">
        <v>15.15</v>
      </c>
      <c r="N28" s="34">
        <v>47</v>
      </c>
      <c r="O28" s="18">
        <v>20</v>
      </c>
      <c r="P28" s="18">
        <v>183</v>
      </c>
      <c r="Q28" s="18">
        <v>24</v>
      </c>
      <c r="R28" s="18">
        <v>12</v>
      </c>
      <c r="S28" s="35">
        <v>24</v>
      </c>
    </row>
    <row r="29" spans="1:19" ht="15">
      <c r="A29" s="17" t="s">
        <v>162</v>
      </c>
      <c r="B29" s="18">
        <v>7.1</v>
      </c>
      <c r="C29" s="18">
        <v>13.14</v>
      </c>
      <c r="D29" s="34">
        <v>46</v>
      </c>
      <c r="E29" s="18">
        <v>10.8</v>
      </c>
      <c r="F29" s="18">
        <v>220</v>
      </c>
      <c r="G29" s="18">
        <v>27.5</v>
      </c>
      <c r="H29" s="18">
        <v>9.5</v>
      </c>
      <c r="I29" s="35">
        <v>25</v>
      </c>
      <c r="J29" s="51"/>
      <c r="K29" s="17" t="s">
        <v>56</v>
      </c>
      <c r="L29" s="18">
        <v>7.5</v>
      </c>
      <c r="M29" s="18">
        <v>15.2</v>
      </c>
      <c r="N29" s="34">
        <v>46</v>
      </c>
      <c r="O29" s="18">
        <v>20.5</v>
      </c>
      <c r="P29" s="18">
        <v>185</v>
      </c>
      <c r="Q29" s="18">
        <v>24.5</v>
      </c>
      <c r="R29" s="18">
        <v>12.5</v>
      </c>
      <c r="S29" s="35">
        <v>25</v>
      </c>
    </row>
    <row r="30" spans="1:19" ht="15">
      <c r="A30" s="17" t="s">
        <v>38</v>
      </c>
      <c r="B30" s="18">
        <v>7.14</v>
      </c>
      <c r="C30" s="18">
        <v>13.18</v>
      </c>
      <c r="D30" s="34">
        <v>45</v>
      </c>
      <c r="E30" s="18">
        <v>11</v>
      </c>
      <c r="F30" s="18">
        <v>221</v>
      </c>
      <c r="G30" s="18">
        <v>28</v>
      </c>
      <c r="H30" s="18">
        <v>10</v>
      </c>
      <c r="I30" s="35">
        <v>26</v>
      </c>
      <c r="J30" s="51"/>
      <c r="K30" s="17" t="s">
        <v>57</v>
      </c>
      <c r="L30" s="18">
        <v>7.54</v>
      </c>
      <c r="M30" s="18">
        <v>15.25</v>
      </c>
      <c r="N30" s="34">
        <v>45</v>
      </c>
      <c r="O30" s="18">
        <v>21</v>
      </c>
      <c r="P30" s="18">
        <v>187</v>
      </c>
      <c r="Q30" s="18">
        <v>25</v>
      </c>
      <c r="R30" s="18">
        <v>13</v>
      </c>
      <c r="S30" s="35">
        <v>26</v>
      </c>
    </row>
    <row r="31" spans="1:19" ht="15">
      <c r="A31" s="17" t="s">
        <v>102</v>
      </c>
      <c r="B31" s="18">
        <v>7.16</v>
      </c>
      <c r="C31" s="18">
        <v>13.2</v>
      </c>
      <c r="D31" s="34">
        <v>44</v>
      </c>
      <c r="E31" s="18">
        <v>11.4</v>
      </c>
      <c r="F31" s="18">
        <v>222</v>
      </c>
      <c r="G31" s="18">
        <v>28.5</v>
      </c>
      <c r="H31" s="18">
        <v>10.5</v>
      </c>
      <c r="I31" s="35">
        <v>27</v>
      </c>
      <c r="J31" s="51"/>
      <c r="K31" s="17" t="s">
        <v>166</v>
      </c>
      <c r="L31" s="18">
        <v>7.56</v>
      </c>
      <c r="M31" s="18">
        <v>15.3</v>
      </c>
      <c r="N31" s="34">
        <v>44</v>
      </c>
      <c r="O31" s="18">
        <v>21.5</v>
      </c>
      <c r="P31" s="18">
        <v>189</v>
      </c>
      <c r="Q31" s="18">
        <v>25.5</v>
      </c>
      <c r="R31" s="18">
        <v>13.4</v>
      </c>
      <c r="S31" s="35">
        <v>27</v>
      </c>
    </row>
    <row r="32" spans="1:19" ht="15">
      <c r="A32" s="17" t="s">
        <v>39</v>
      </c>
      <c r="B32" s="18">
        <v>7.18</v>
      </c>
      <c r="C32" s="18">
        <v>13.24</v>
      </c>
      <c r="D32" s="34">
        <v>43</v>
      </c>
      <c r="E32" s="18">
        <v>11.6</v>
      </c>
      <c r="F32" s="18">
        <v>223</v>
      </c>
      <c r="G32" s="18">
        <v>29</v>
      </c>
      <c r="H32" s="18">
        <v>11</v>
      </c>
      <c r="I32" s="35">
        <v>28</v>
      </c>
      <c r="J32" s="51"/>
      <c r="K32" s="17" t="s">
        <v>107</v>
      </c>
      <c r="L32" s="18">
        <v>7.58</v>
      </c>
      <c r="M32" s="18">
        <v>15.35</v>
      </c>
      <c r="N32" s="34">
        <v>43</v>
      </c>
      <c r="O32" s="18">
        <v>22</v>
      </c>
      <c r="P32" s="18">
        <v>191</v>
      </c>
      <c r="Q32" s="18">
        <v>26</v>
      </c>
      <c r="R32" s="18">
        <v>13.8</v>
      </c>
      <c r="S32" s="35">
        <v>28</v>
      </c>
    </row>
    <row r="33" spans="1:19" ht="15">
      <c r="A33" s="17" t="s">
        <v>186</v>
      </c>
      <c r="B33" s="18">
        <v>7.2</v>
      </c>
      <c r="C33" s="18">
        <v>13.28</v>
      </c>
      <c r="D33" s="34">
        <v>42</v>
      </c>
      <c r="E33" s="18">
        <v>11.8</v>
      </c>
      <c r="F33" s="18">
        <v>224</v>
      </c>
      <c r="G33" s="18">
        <v>29.5</v>
      </c>
      <c r="H33" s="18">
        <v>11.5</v>
      </c>
      <c r="I33" s="35">
        <v>29</v>
      </c>
      <c r="J33" s="51"/>
      <c r="K33" s="17" t="s">
        <v>167</v>
      </c>
      <c r="L33" s="18">
        <v>7.6</v>
      </c>
      <c r="M33" s="18">
        <v>15.4</v>
      </c>
      <c r="N33" s="34">
        <v>42</v>
      </c>
      <c r="O33" s="18">
        <v>22.5</v>
      </c>
      <c r="P33" s="18">
        <v>193</v>
      </c>
      <c r="Q33" s="18">
        <v>26.5</v>
      </c>
      <c r="R33" s="18">
        <v>14</v>
      </c>
      <c r="S33" s="35">
        <v>29</v>
      </c>
    </row>
    <row r="34" spans="1:19" ht="15">
      <c r="A34" s="17" t="s">
        <v>40</v>
      </c>
      <c r="B34" s="18">
        <v>7.24</v>
      </c>
      <c r="C34" s="18">
        <v>13.3</v>
      </c>
      <c r="D34" s="34">
        <v>41</v>
      </c>
      <c r="E34" s="18">
        <v>12</v>
      </c>
      <c r="F34" s="18">
        <v>225</v>
      </c>
      <c r="G34" s="18">
        <v>30</v>
      </c>
      <c r="H34" s="18">
        <v>12</v>
      </c>
      <c r="I34" s="35">
        <v>30</v>
      </c>
      <c r="J34" s="51"/>
      <c r="K34" s="17" t="s">
        <v>168</v>
      </c>
      <c r="L34" s="18">
        <v>7.64</v>
      </c>
      <c r="M34" s="18">
        <v>15.45</v>
      </c>
      <c r="N34" s="34">
        <v>41</v>
      </c>
      <c r="O34" s="18">
        <v>23</v>
      </c>
      <c r="P34" s="18">
        <v>195</v>
      </c>
      <c r="Q34" s="18">
        <v>27</v>
      </c>
      <c r="R34" s="18">
        <v>14.4</v>
      </c>
      <c r="S34" s="35">
        <v>30</v>
      </c>
    </row>
    <row r="35" spans="1:19" ht="15">
      <c r="A35" s="17" t="s">
        <v>163</v>
      </c>
      <c r="B35" s="18">
        <v>7.26</v>
      </c>
      <c r="C35" s="18">
        <v>13.35</v>
      </c>
      <c r="D35" s="34">
        <v>40</v>
      </c>
      <c r="E35" s="18">
        <v>12.4</v>
      </c>
      <c r="F35" s="18">
        <v>226</v>
      </c>
      <c r="G35" s="18">
        <v>30.5</v>
      </c>
      <c r="H35" s="18">
        <v>12.5</v>
      </c>
      <c r="I35" s="35">
        <v>31</v>
      </c>
      <c r="J35" s="51"/>
      <c r="K35" s="17" t="s">
        <v>108</v>
      </c>
      <c r="L35" s="18">
        <v>7.66</v>
      </c>
      <c r="M35" s="18">
        <v>15.5</v>
      </c>
      <c r="N35" s="34">
        <v>40</v>
      </c>
      <c r="O35" s="18">
        <v>23.5</v>
      </c>
      <c r="P35" s="18">
        <v>197</v>
      </c>
      <c r="Q35" s="18">
        <v>27.5</v>
      </c>
      <c r="R35" s="18">
        <v>14.8</v>
      </c>
      <c r="S35" s="35">
        <v>31</v>
      </c>
    </row>
    <row r="36" spans="1:19" ht="15">
      <c r="A36" s="17" t="s">
        <v>153</v>
      </c>
      <c r="B36" s="18">
        <v>7.28</v>
      </c>
      <c r="C36" s="18">
        <v>13.4</v>
      </c>
      <c r="D36" s="34">
        <v>39</v>
      </c>
      <c r="E36" s="18">
        <v>12.6</v>
      </c>
      <c r="F36" s="18">
        <v>227</v>
      </c>
      <c r="G36" s="18">
        <v>31</v>
      </c>
      <c r="H36" s="18">
        <v>13</v>
      </c>
      <c r="I36" s="35">
        <v>32</v>
      </c>
      <c r="J36" s="51"/>
      <c r="K36" s="17" t="s">
        <v>109</v>
      </c>
      <c r="L36" s="18">
        <v>7.68</v>
      </c>
      <c r="M36" s="18">
        <v>15.55</v>
      </c>
      <c r="N36" s="34">
        <v>39</v>
      </c>
      <c r="O36" s="18">
        <v>24</v>
      </c>
      <c r="P36" s="18">
        <v>199</v>
      </c>
      <c r="Q36" s="18">
        <v>28</v>
      </c>
      <c r="R36" s="18">
        <v>15</v>
      </c>
      <c r="S36" s="35">
        <v>32</v>
      </c>
    </row>
    <row r="37" spans="1:19" ht="15">
      <c r="A37" s="17" t="s">
        <v>103</v>
      </c>
      <c r="B37" s="18">
        <v>7.3</v>
      </c>
      <c r="C37" s="18">
        <v>13.45</v>
      </c>
      <c r="D37" s="34">
        <v>38</v>
      </c>
      <c r="E37" s="18">
        <v>12.8</v>
      </c>
      <c r="F37" s="18">
        <v>228</v>
      </c>
      <c r="G37" s="18">
        <v>31.5</v>
      </c>
      <c r="H37" s="18">
        <v>13.4</v>
      </c>
      <c r="I37" s="35">
        <v>33</v>
      </c>
      <c r="J37" s="51"/>
      <c r="K37" s="17" t="s">
        <v>110</v>
      </c>
      <c r="L37" s="18">
        <v>7.7</v>
      </c>
      <c r="M37" s="18">
        <v>15.6</v>
      </c>
      <c r="N37" s="34">
        <v>38</v>
      </c>
      <c r="O37" s="18">
        <v>24.5</v>
      </c>
      <c r="P37" s="18">
        <v>201</v>
      </c>
      <c r="Q37" s="18">
        <v>28.4</v>
      </c>
      <c r="R37" s="18">
        <v>15.4</v>
      </c>
      <c r="S37" s="35">
        <v>33</v>
      </c>
    </row>
    <row r="38" spans="1:19" ht="15">
      <c r="A38" s="17" t="s">
        <v>154</v>
      </c>
      <c r="B38" s="18">
        <v>7.34</v>
      </c>
      <c r="C38" s="18">
        <v>13.5</v>
      </c>
      <c r="D38" s="34">
        <v>37</v>
      </c>
      <c r="E38" s="18">
        <v>13</v>
      </c>
      <c r="F38" s="18">
        <v>229</v>
      </c>
      <c r="G38" s="18">
        <v>32</v>
      </c>
      <c r="H38" s="18">
        <v>13.8</v>
      </c>
      <c r="I38" s="35">
        <v>34</v>
      </c>
      <c r="J38" s="51"/>
      <c r="K38" s="17" t="s">
        <v>111</v>
      </c>
      <c r="L38" s="18">
        <v>7.74</v>
      </c>
      <c r="M38" s="18">
        <v>15.7</v>
      </c>
      <c r="N38" s="34">
        <v>37</v>
      </c>
      <c r="O38" s="18">
        <v>25</v>
      </c>
      <c r="P38" s="18">
        <v>203</v>
      </c>
      <c r="Q38" s="18">
        <v>28.8</v>
      </c>
      <c r="R38" s="18">
        <v>15.8</v>
      </c>
      <c r="S38" s="35">
        <v>34</v>
      </c>
    </row>
    <row r="39" spans="1:19" ht="15">
      <c r="A39" s="17" t="s">
        <v>187</v>
      </c>
      <c r="B39" s="18">
        <v>7.36</v>
      </c>
      <c r="C39" s="18">
        <v>13.55</v>
      </c>
      <c r="D39" s="34">
        <v>36</v>
      </c>
      <c r="E39" s="18">
        <v>13.4</v>
      </c>
      <c r="F39" s="18">
        <v>230</v>
      </c>
      <c r="G39" s="18">
        <v>32.5</v>
      </c>
      <c r="H39" s="18">
        <v>14</v>
      </c>
      <c r="I39" s="35">
        <v>35</v>
      </c>
      <c r="J39" s="51"/>
      <c r="K39" s="17" t="s">
        <v>112</v>
      </c>
      <c r="L39" s="18">
        <v>7.76</v>
      </c>
      <c r="M39" s="18">
        <v>15.8</v>
      </c>
      <c r="N39" s="34">
        <v>36</v>
      </c>
      <c r="O39" s="18">
        <v>25.5</v>
      </c>
      <c r="P39" s="18">
        <v>205</v>
      </c>
      <c r="Q39" s="18">
        <v>29</v>
      </c>
      <c r="R39" s="18">
        <v>16</v>
      </c>
      <c r="S39" s="35">
        <v>35</v>
      </c>
    </row>
    <row r="40" spans="1:19" ht="15">
      <c r="A40" s="17" t="s">
        <v>43</v>
      </c>
      <c r="B40" s="18">
        <v>7.38</v>
      </c>
      <c r="C40" s="18">
        <v>13.6</v>
      </c>
      <c r="D40" s="34">
        <v>35</v>
      </c>
      <c r="E40" s="18">
        <v>13.6</v>
      </c>
      <c r="F40" s="18">
        <v>231</v>
      </c>
      <c r="G40" s="18">
        <v>33</v>
      </c>
      <c r="H40" s="18">
        <v>14.4</v>
      </c>
      <c r="I40" s="35">
        <v>36</v>
      </c>
      <c r="J40" s="51"/>
      <c r="K40" s="17" t="s">
        <v>113</v>
      </c>
      <c r="L40" s="18">
        <v>7.78</v>
      </c>
      <c r="M40" s="18">
        <v>15.9</v>
      </c>
      <c r="N40" s="34">
        <v>35</v>
      </c>
      <c r="O40" s="18">
        <v>26</v>
      </c>
      <c r="P40" s="18">
        <v>206</v>
      </c>
      <c r="Q40" s="18">
        <v>29.4</v>
      </c>
      <c r="R40" s="18">
        <v>16.4</v>
      </c>
      <c r="S40" s="35">
        <v>36</v>
      </c>
    </row>
    <row r="41" spans="1:19" ht="15">
      <c r="A41" s="17" t="s">
        <v>164</v>
      </c>
      <c r="B41" s="18">
        <v>7.4</v>
      </c>
      <c r="C41" s="18">
        <v>13.65</v>
      </c>
      <c r="D41" s="34">
        <v>34</v>
      </c>
      <c r="E41" s="18">
        <v>13.8</v>
      </c>
      <c r="F41" s="18">
        <v>232</v>
      </c>
      <c r="G41" s="18">
        <v>33.5</v>
      </c>
      <c r="H41" s="18">
        <v>14.8</v>
      </c>
      <c r="I41" s="35">
        <v>37</v>
      </c>
      <c r="J41" s="51"/>
      <c r="K41" s="17" t="s">
        <v>114</v>
      </c>
      <c r="L41" s="18">
        <v>7.8</v>
      </c>
      <c r="M41" s="18">
        <v>16</v>
      </c>
      <c r="N41" s="34">
        <v>34</v>
      </c>
      <c r="O41" s="18">
        <v>26.5</v>
      </c>
      <c r="P41" s="18">
        <v>207</v>
      </c>
      <c r="Q41" s="18">
        <v>29.8</v>
      </c>
      <c r="R41" s="18">
        <v>16.8</v>
      </c>
      <c r="S41" s="35">
        <v>37</v>
      </c>
    </row>
    <row r="42" spans="1:19" ht="15">
      <c r="A42" s="17" t="s">
        <v>44</v>
      </c>
      <c r="B42" s="18">
        <v>7.44</v>
      </c>
      <c r="C42" s="18">
        <v>13.7</v>
      </c>
      <c r="D42" s="34">
        <v>33</v>
      </c>
      <c r="E42" s="18">
        <v>14</v>
      </c>
      <c r="F42" s="18">
        <v>233</v>
      </c>
      <c r="G42" s="18">
        <v>34</v>
      </c>
      <c r="H42" s="18">
        <v>15</v>
      </c>
      <c r="I42" s="35">
        <v>38</v>
      </c>
      <c r="J42" s="51"/>
      <c r="K42" s="17" t="s">
        <v>115</v>
      </c>
      <c r="L42" s="18">
        <v>7.84</v>
      </c>
      <c r="M42" s="18">
        <v>16.1</v>
      </c>
      <c r="N42" s="34">
        <v>33</v>
      </c>
      <c r="O42" s="18">
        <v>27</v>
      </c>
      <c r="P42" s="18">
        <v>208</v>
      </c>
      <c r="Q42" s="18">
        <v>30</v>
      </c>
      <c r="R42" s="18">
        <v>17</v>
      </c>
      <c r="S42" s="35">
        <v>38</v>
      </c>
    </row>
    <row r="43" spans="1:19" ht="15">
      <c r="A43" s="17" t="s">
        <v>45</v>
      </c>
      <c r="B43" s="18">
        <v>7.48</v>
      </c>
      <c r="C43" s="18">
        <v>13.75</v>
      </c>
      <c r="D43" s="34">
        <v>32</v>
      </c>
      <c r="E43" s="18">
        <v>14.4</v>
      </c>
      <c r="F43" s="18">
        <v>234</v>
      </c>
      <c r="G43" s="18">
        <v>34.5</v>
      </c>
      <c r="H43" s="18">
        <v>15.4</v>
      </c>
      <c r="I43" s="35">
        <v>39</v>
      </c>
      <c r="J43" s="51"/>
      <c r="K43" s="17" t="s">
        <v>116</v>
      </c>
      <c r="L43" s="18">
        <v>7.88</v>
      </c>
      <c r="M43" s="18">
        <v>16.2</v>
      </c>
      <c r="N43" s="34">
        <v>32</v>
      </c>
      <c r="O43" s="18">
        <v>27.5</v>
      </c>
      <c r="P43" s="18">
        <v>209</v>
      </c>
      <c r="Q43" s="18">
        <v>30.4</v>
      </c>
      <c r="R43" s="18">
        <v>17.4</v>
      </c>
      <c r="S43" s="35">
        <v>39</v>
      </c>
    </row>
    <row r="44" spans="1:19" ht="15">
      <c r="A44" s="17" t="s">
        <v>46</v>
      </c>
      <c r="B44" s="18">
        <v>7.5</v>
      </c>
      <c r="C44" s="18">
        <v>13.8</v>
      </c>
      <c r="D44" s="34">
        <v>31</v>
      </c>
      <c r="E44" s="18">
        <v>14.6</v>
      </c>
      <c r="F44" s="18">
        <v>235</v>
      </c>
      <c r="G44" s="18">
        <v>35</v>
      </c>
      <c r="H44" s="18">
        <v>15.8</v>
      </c>
      <c r="I44" s="35">
        <v>40</v>
      </c>
      <c r="J44" s="51"/>
      <c r="K44" s="17" t="s">
        <v>117</v>
      </c>
      <c r="L44" s="18">
        <v>7.9</v>
      </c>
      <c r="M44" s="18">
        <v>16.3</v>
      </c>
      <c r="N44" s="34">
        <v>31</v>
      </c>
      <c r="O44" s="18">
        <v>28</v>
      </c>
      <c r="P44" s="18">
        <v>210</v>
      </c>
      <c r="Q44" s="18">
        <v>30.8</v>
      </c>
      <c r="R44" s="18">
        <v>17.8</v>
      </c>
      <c r="S44" s="35">
        <v>40</v>
      </c>
    </row>
    <row r="45" spans="1:19" ht="15">
      <c r="A45" s="17" t="s">
        <v>47</v>
      </c>
      <c r="B45" s="18">
        <v>7.54</v>
      </c>
      <c r="C45" s="18">
        <v>13.85</v>
      </c>
      <c r="D45" s="34">
        <v>30</v>
      </c>
      <c r="E45" s="18">
        <v>14.8</v>
      </c>
      <c r="F45" s="18">
        <v>236</v>
      </c>
      <c r="G45" s="18">
        <v>35.5</v>
      </c>
      <c r="H45" s="18">
        <v>16</v>
      </c>
      <c r="I45" s="35">
        <v>41</v>
      </c>
      <c r="J45" s="51"/>
      <c r="K45" s="17" t="s">
        <v>72</v>
      </c>
      <c r="L45" s="18">
        <v>7.94</v>
      </c>
      <c r="M45" s="18">
        <v>16.4</v>
      </c>
      <c r="N45" s="34">
        <v>30</v>
      </c>
      <c r="O45" s="18">
        <v>28.5</v>
      </c>
      <c r="P45" s="18">
        <v>211</v>
      </c>
      <c r="Q45" s="18">
        <v>31</v>
      </c>
      <c r="R45" s="18">
        <v>18</v>
      </c>
      <c r="S45" s="35">
        <v>41</v>
      </c>
    </row>
    <row r="46" spans="1:19" ht="15">
      <c r="A46" s="17" t="s">
        <v>48</v>
      </c>
      <c r="B46" s="18">
        <v>7.58</v>
      </c>
      <c r="C46" s="18">
        <v>13.9</v>
      </c>
      <c r="D46" s="34">
        <v>29</v>
      </c>
      <c r="E46" s="18">
        <v>15</v>
      </c>
      <c r="F46" s="18">
        <v>237</v>
      </c>
      <c r="G46" s="18">
        <v>36</v>
      </c>
      <c r="H46" s="18">
        <v>16.4</v>
      </c>
      <c r="I46" s="35">
        <v>42</v>
      </c>
      <c r="J46" s="51"/>
      <c r="K46" s="17" t="s">
        <v>73</v>
      </c>
      <c r="L46" s="18">
        <v>7.98</v>
      </c>
      <c r="M46" s="18">
        <v>16.5</v>
      </c>
      <c r="N46" s="34">
        <v>29</v>
      </c>
      <c r="O46" s="18">
        <v>29</v>
      </c>
      <c r="P46" s="18">
        <v>212</v>
      </c>
      <c r="Q46" s="18">
        <v>31.4</v>
      </c>
      <c r="R46" s="18">
        <v>18.4</v>
      </c>
      <c r="S46" s="35">
        <v>42</v>
      </c>
    </row>
    <row r="47" spans="1:19" ht="15">
      <c r="A47" s="17" t="s">
        <v>49</v>
      </c>
      <c r="B47" s="18">
        <v>7.6</v>
      </c>
      <c r="C47" s="18">
        <v>13.95</v>
      </c>
      <c r="D47" s="34">
        <v>28</v>
      </c>
      <c r="E47" s="18">
        <v>15.4</v>
      </c>
      <c r="F47" s="18">
        <v>238</v>
      </c>
      <c r="G47" s="18">
        <v>36.5</v>
      </c>
      <c r="H47" s="18">
        <v>16.8</v>
      </c>
      <c r="I47" s="35">
        <v>43</v>
      </c>
      <c r="J47" s="51"/>
      <c r="K47" s="17" t="s">
        <v>74</v>
      </c>
      <c r="L47" s="18">
        <v>8</v>
      </c>
      <c r="M47" s="18">
        <v>16.6</v>
      </c>
      <c r="N47" s="34">
        <v>28</v>
      </c>
      <c r="O47" s="18">
        <v>29.5</v>
      </c>
      <c r="P47" s="18">
        <v>213</v>
      </c>
      <c r="Q47" s="18">
        <v>31.8</v>
      </c>
      <c r="R47" s="18">
        <v>18.8</v>
      </c>
      <c r="S47" s="35">
        <v>43</v>
      </c>
    </row>
    <row r="48" spans="1:19" ht="15">
      <c r="A48" s="17" t="s">
        <v>50</v>
      </c>
      <c r="B48" s="18">
        <v>7.64</v>
      </c>
      <c r="C48" s="18">
        <v>14</v>
      </c>
      <c r="D48" s="34">
        <v>27</v>
      </c>
      <c r="E48" s="18">
        <v>15.6</v>
      </c>
      <c r="F48" s="18">
        <v>239</v>
      </c>
      <c r="G48" s="18">
        <v>37</v>
      </c>
      <c r="H48" s="18">
        <v>17</v>
      </c>
      <c r="I48" s="35">
        <v>44</v>
      </c>
      <c r="J48" s="51"/>
      <c r="K48" s="17" t="s">
        <v>75</v>
      </c>
      <c r="L48" s="18">
        <v>8.04</v>
      </c>
      <c r="M48" s="18">
        <v>16.7</v>
      </c>
      <c r="N48" s="34">
        <v>27</v>
      </c>
      <c r="O48" s="18">
        <v>30</v>
      </c>
      <c r="P48" s="18">
        <v>214</v>
      </c>
      <c r="Q48" s="18">
        <v>32</v>
      </c>
      <c r="R48" s="18">
        <v>19</v>
      </c>
      <c r="S48" s="35">
        <v>44</v>
      </c>
    </row>
    <row r="49" spans="1:19" ht="15">
      <c r="A49" s="17" t="s">
        <v>51</v>
      </c>
      <c r="B49" s="18">
        <v>7.68</v>
      </c>
      <c r="C49" s="18">
        <v>14.05</v>
      </c>
      <c r="D49" s="34">
        <v>26</v>
      </c>
      <c r="E49" s="18">
        <v>15.8</v>
      </c>
      <c r="F49" s="18">
        <v>240</v>
      </c>
      <c r="G49" s="18">
        <v>37.4</v>
      </c>
      <c r="H49" s="18">
        <v>17.4</v>
      </c>
      <c r="I49" s="35">
        <v>45</v>
      </c>
      <c r="J49" s="51"/>
      <c r="K49" s="17" t="s">
        <v>76</v>
      </c>
      <c r="L49" s="18">
        <v>8.08</v>
      </c>
      <c r="M49" s="18">
        <v>16.8</v>
      </c>
      <c r="N49" s="34">
        <v>26</v>
      </c>
      <c r="O49" s="18">
        <v>30.4</v>
      </c>
      <c r="P49" s="18">
        <v>215</v>
      </c>
      <c r="Q49" s="18">
        <v>32.4</v>
      </c>
      <c r="R49" s="18">
        <v>19.4</v>
      </c>
      <c r="S49" s="35">
        <v>45</v>
      </c>
    </row>
    <row r="50" spans="1:19" ht="15">
      <c r="A50" s="17" t="s">
        <v>52</v>
      </c>
      <c r="B50" s="18">
        <v>7.7</v>
      </c>
      <c r="C50" s="18">
        <v>14.1</v>
      </c>
      <c r="D50" s="34">
        <v>25</v>
      </c>
      <c r="E50" s="18">
        <v>16</v>
      </c>
      <c r="F50" s="18">
        <v>241</v>
      </c>
      <c r="G50" s="18">
        <v>37.8</v>
      </c>
      <c r="H50" s="18">
        <v>17.8</v>
      </c>
      <c r="I50" s="35">
        <v>46</v>
      </c>
      <c r="J50" s="51"/>
      <c r="K50" s="17" t="s">
        <v>77</v>
      </c>
      <c r="L50" s="18">
        <v>8.1</v>
      </c>
      <c r="M50" s="18">
        <v>16.9</v>
      </c>
      <c r="N50" s="34">
        <v>25</v>
      </c>
      <c r="O50" s="18">
        <v>30.8</v>
      </c>
      <c r="P50" s="18">
        <v>216</v>
      </c>
      <c r="Q50" s="18">
        <v>32.8</v>
      </c>
      <c r="R50" s="18">
        <v>19.8</v>
      </c>
      <c r="S50" s="35">
        <v>46</v>
      </c>
    </row>
    <row r="51" spans="1:19" ht="15">
      <c r="A51" s="17" t="s">
        <v>54</v>
      </c>
      <c r="B51" s="18">
        <v>7.74</v>
      </c>
      <c r="C51" s="18">
        <v>14.2</v>
      </c>
      <c r="D51" s="34">
        <v>24</v>
      </c>
      <c r="E51" s="18">
        <v>16.4</v>
      </c>
      <c r="F51" s="18">
        <v>242</v>
      </c>
      <c r="G51" s="18">
        <v>38</v>
      </c>
      <c r="H51" s="18">
        <v>18</v>
      </c>
      <c r="I51" s="35">
        <v>47</v>
      </c>
      <c r="J51" s="51"/>
      <c r="K51" s="17" t="s">
        <v>78</v>
      </c>
      <c r="L51" s="18">
        <v>8.14</v>
      </c>
      <c r="M51" s="18">
        <v>17</v>
      </c>
      <c r="N51" s="34">
        <v>24</v>
      </c>
      <c r="O51" s="18">
        <v>31</v>
      </c>
      <c r="P51" s="18">
        <v>217</v>
      </c>
      <c r="Q51" s="18">
        <v>33</v>
      </c>
      <c r="R51" s="18">
        <v>20</v>
      </c>
      <c r="S51" s="35">
        <v>47</v>
      </c>
    </row>
    <row r="52" spans="1:19" ht="15">
      <c r="A52" s="17" t="s">
        <v>57</v>
      </c>
      <c r="B52" s="18">
        <v>7.78</v>
      </c>
      <c r="C52" s="18">
        <v>14.3</v>
      </c>
      <c r="D52" s="34">
        <v>23</v>
      </c>
      <c r="E52" s="18">
        <v>16.6</v>
      </c>
      <c r="F52" s="18">
        <v>243</v>
      </c>
      <c r="G52" s="18">
        <v>38.4</v>
      </c>
      <c r="H52" s="18">
        <v>18.4</v>
      </c>
      <c r="I52" s="35">
        <v>48</v>
      </c>
      <c r="J52" s="51"/>
      <c r="K52" s="17" t="s">
        <v>79</v>
      </c>
      <c r="L52" s="18">
        <v>8.18</v>
      </c>
      <c r="M52" s="18">
        <v>17.1</v>
      </c>
      <c r="N52" s="34">
        <v>23</v>
      </c>
      <c r="O52" s="18">
        <v>31.4</v>
      </c>
      <c r="P52" s="18">
        <v>218</v>
      </c>
      <c r="Q52" s="18">
        <v>33.4</v>
      </c>
      <c r="R52" s="18">
        <v>20.4</v>
      </c>
      <c r="S52" s="35">
        <v>48</v>
      </c>
    </row>
    <row r="53" spans="1:19" ht="15">
      <c r="A53" s="17" t="s">
        <v>59</v>
      </c>
      <c r="B53" s="18">
        <v>7.8</v>
      </c>
      <c r="C53" s="18">
        <v>14.4</v>
      </c>
      <c r="D53" s="34">
        <v>22</v>
      </c>
      <c r="E53" s="18">
        <v>16.8</v>
      </c>
      <c r="F53" s="18">
        <v>244</v>
      </c>
      <c r="G53" s="18">
        <v>38.8</v>
      </c>
      <c r="H53" s="18">
        <v>18.8</v>
      </c>
      <c r="I53" s="35">
        <v>49</v>
      </c>
      <c r="J53" s="51"/>
      <c r="K53" s="17" t="s">
        <v>80</v>
      </c>
      <c r="L53" s="18">
        <v>8.2</v>
      </c>
      <c r="M53" s="18">
        <v>17.2</v>
      </c>
      <c r="N53" s="34">
        <v>22</v>
      </c>
      <c r="O53" s="18">
        <v>31.8</v>
      </c>
      <c r="P53" s="18">
        <v>219</v>
      </c>
      <c r="Q53" s="18">
        <v>33.8</v>
      </c>
      <c r="R53" s="18">
        <v>20.8</v>
      </c>
      <c r="S53" s="35">
        <v>49</v>
      </c>
    </row>
    <row r="54" spans="1:19" ht="15">
      <c r="A54" s="17" t="s">
        <v>167</v>
      </c>
      <c r="B54" s="18">
        <v>7.84</v>
      </c>
      <c r="C54" s="18">
        <v>14.5</v>
      </c>
      <c r="D54" s="34">
        <v>21</v>
      </c>
      <c r="E54" s="18">
        <v>17</v>
      </c>
      <c r="F54" s="18">
        <v>245</v>
      </c>
      <c r="G54" s="18">
        <v>39</v>
      </c>
      <c r="H54" s="18">
        <v>19</v>
      </c>
      <c r="I54" s="35">
        <v>50</v>
      </c>
      <c r="J54" s="51"/>
      <c r="K54" s="17" t="s">
        <v>81</v>
      </c>
      <c r="L54" s="18">
        <v>8.25</v>
      </c>
      <c r="M54" s="18">
        <v>17.3</v>
      </c>
      <c r="N54" s="34">
        <v>21</v>
      </c>
      <c r="O54" s="18">
        <v>32</v>
      </c>
      <c r="P54" s="18">
        <v>220</v>
      </c>
      <c r="Q54" s="18">
        <v>34</v>
      </c>
      <c r="R54" s="18">
        <v>21</v>
      </c>
      <c r="S54" s="35">
        <v>50</v>
      </c>
    </row>
    <row r="55" spans="1:19" ht="15">
      <c r="A55" s="17" t="s">
        <v>62</v>
      </c>
      <c r="B55" s="18">
        <v>7.88</v>
      </c>
      <c r="C55" s="18">
        <v>14.6</v>
      </c>
      <c r="D55" s="34">
        <v>20</v>
      </c>
      <c r="E55" s="18">
        <v>17.4</v>
      </c>
      <c r="F55" s="18">
        <v>246</v>
      </c>
      <c r="G55" s="18">
        <v>39.4</v>
      </c>
      <c r="H55" s="18">
        <v>19.5</v>
      </c>
      <c r="I55" s="35">
        <v>51</v>
      </c>
      <c r="J55" s="51"/>
      <c r="K55" s="17" t="s">
        <v>82</v>
      </c>
      <c r="L55" s="18">
        <v>8.3</v>
      </c>
      <c r="M55" s="18">
        <v>17.4</v>
      </c>
      <c r="N55" s="34">
        <v>20</v>
      </c>
      <c r="O55" s="18">
        <v>32.5</v>
      </c>
      <c r="P55" s="18">
        <v>221</v>
      </c>
      <c r="Q55" s="18">
        <v>34.4</v>
      </c>
      <c r="R55" s="18">
        <v>21.5</v>
      </c>
      <c r="S55" s="35">
        <v>51</v>
      </c>
    </row>
    <row r="56" spans="1:19" ht="15">
      <c r="A56" s="17" t="s">
        <v>109</v>
      </c>
      <c r="B56" s="18">
        <v>7.9</v>
      </c>
      <c r="C56" s="18">
        <v>14.7</v>
      </c>
      <c r="D56" s="34">
        <v>19</v>
      </c>
      <c r="E56" s="18">
        <v>17.6</v>
      </c>
      <c r="F56" s="18">
        <v>247</v>
      </c>
      <c r="G56" s="18">
        <v>39.8</v>
      </c>
      <c r="H56" s="18">
        <v>20</v>
      </c>
      <c r="I56" s="35">
        <v>52</v>
      </c>
      <c r="J56" s="51"/>
      <c r="K56" s="17" t="s">
        <v>120</v>
      </c>
      <c r="L56" s="18">
        <v>8.35</v>
      </c>
      <c r="M56" s="18">
        <v>17.5</v>
      </c>
      <c r="N56" s="34">
        <v>19</v>
      </c>
      <c r="O56" s="18">
        <v>33</v>
      </c>
      <c r="P56" s="18">
        <v>222</v>
      </c>
      <c r="Q56" s="18">
        <v>34.8</v>
      </c>
      <c r="R56" s="18">
        <v>22</v>
      </c>
      <c r="S56" s="35">
        <v>52</v>
      </c>
    </row>
    <row r="57" spans="1:19" ht="15">
      <c r="A57" s="17" t="s">
        <v>65</v>
      </c>
      <c r="B57" s="18">
        <v>7.94</v>
      </c>
      <c r="C57" s="18">
        <v>14.8</v>
      </c>
      <c r="D57" s="34">
        <v>18</v>
      </c>
      <c r="E57" s="18">
        <v>17.8</v>
      </c>
      <c r="F57" s="18">
        <v>248</v>
      </c>
      <c r="G57" s="18">
        <v>40</v>
      </c>
      <c r="H57" s="18">
        <v>20.5</v>
      </c>
      <c r="I57" s="35">
        <v>53</v>
      </c>
      <c r="J57" s="51"/>
      <c r="K57" s="17" t="s">
        <v>121</v>
      </c>
      <c r="L57" s="18">
        <v>8.4</v>
      </c>
      <c r="M57" s="18">
        <v>17.7</v>
      </c>
      <c r="N57" s="34">
        <v>18</v>
      </c>
      <c r="O57" s="18">
        <v>33.5</v>
      </c>
      <c r="P57" s="18">
        <v>224</v>
      </c>
      <c r="Q57" s="18">
        <v>35</v>
      </c>
      <c r="R57" s="18">
        <v>22.5</v>
      </c>
      <c r="S57" s="35">
        <v>53</v>
      </c>
    </row>
    <row r="58" spans="1:19" ht="15">
      <c r="A58" s="17" t="s">
        <v>112</v>
      </c>
      <c r="B58" s="18">
        <v>7.98</v>
      </c>
      <c r="C58" s="18">
        <v>14.9</v>
      </c>
      <c r="D58" s="34">
        <v>17</v>
      </c>
      <c r="E58" s="18">
        <v>18</v>
      </c>
      <c r="F58" s="18">
        <v>249</v>
      </c>
      <c r="G58" s="18">
        <v>40.4</v>
      </c>
      <c r="H58" s="18">
        <v>21</v>
      </c>
      <c r="I58" s="35">
        <v>54</v>
      </c>
      <c r="J58" s="51"/>
      <c r="K58" s="17" t="s">
        <v>122</v>
      </c>
      <c r="L58" s="18">
        <v>8.45</v>
      </c>
      <c r="M58" s="18">
        <v>17.9</v>
      </c>
      <c r="N58" s="34">
        <v>17</v>
      </c>
      <c r="O58" s="18">
        <v>34</v>
      </c>
      <c r="P58" s="18">
        <v>226</v>
      </c>
      <c r="Q58" s="18">
        <v>35.4</v>
      </c>
      <c r="R58" s="18">
        <v>23</v>
      </c>
      <c r="S58" s="35">
        <v>54</v>
      </c>
    </row>
    <row r="59" spans="1:19" ht="15">
      <c r="A59" s="17" t="s">
        <v>68</v>
      </c>
      <c r="B59" s="18">
        <v>8</v>
      </c>
      <c r="C59" s="18">
        <v>15</v>
      </c>
      <c r="D59" s="34">
        <v>16</v>
      </c>
      <c r="E59" s="18">
        <v>18.4</v>
      </c>
      <c r="F59" s="18">
        <v>250</v>
      </c>
      <c r="G59" s="18">
        <v>40.8</v>
      </c>
      <c r="H59" s="18">
        <v>21.5</v>
      </c>
      <c r="I59" s="35">
        <v>55</v>
      </c>
      <c r="J59" s="51"/>
      <c r="K59" s="17" t="s">
        <v>85</v>
      </c>
      <c r="L59" s="18">
        <v>8.5</v>
      </c>
      <c r="M59" s="18">
        <v>18.1</v>
      </c>
      <c r="N59" s="34">
        <v>16</v>
      </c>
      <c r="O59" s="18">
        <v>35</v>
      </c>
      <c r="P59" s="18">
        <v>228</v>
      </c>
      <c r="Q59" s="18">
        <v>35.8</v>
      </c>
      <c r="R59" s="18">
        <v>23.5</v>
      </c>
      <c r="S59" s="35">
        <v>55</v>
      </c>
    </row>
    <row r="60" spans="1:19" ht="15">
      <c r="A60" s="17" t="s">
        <v>70</v>
      </c>
      <c r="B60" s="18">
        <v>8.05</v>
      </c>
      <c r="C60" s="18">
        <v>15.1</v>
      </c>
      <c r="D60" s="34">
        <v>15</v>
      </c>
      <c r="E60" s="18">
        <v>18.8</v>
      </c>
      <c r="F60" s="18">
        <v>251</v>
      </c>
      <c r="G60" s="18">
        <v>41</v>
      </c>
      <c r="H60" s="18">
        <v>22</v>
      </c>
      <c r="I60" s="35">
        <v>56</v>
      </c>
      <c r="J60" s="51"/>
      <c r="K60" s="17" t="s">
        <v>123</v>
      </c>
      <c r="L60" s="18">
        <v>8.55</v>
      </c>
      <c r="M60" s="18">
        <v>18.3</v>
      </c>
      <c r="N60" s="34">
        <v>15</v>
      </c>
      <c r="O60" s="18">
        <v>36</v>
      </c>
      <c r="P60" s="18">
        <v>230</v>
      </c>
      <c r="Q60" s="18">
        <v>36</v>
      </c>
      <c r="R60" s="18">
        <v>24</v>
      </c>
      <c r="S60" s="35">
        <v>56</v>
      </c>
    </row>
    <row r="61" spans="1:19" ht="15">
      <c r="A61" s="17" t="s">
        <v>220</v>
      </c>
      <c r="B61" s="18">
        <v>8.1</v>
      </c>
      <c r="C61" s="18">
        <v>15.2</v>
      </c>
      <c r="D61" s="34">
        <v>14</v>
      </c>
      <c r="E61" s="18">
        <v>19</v>
      </c>
      <c r="F61" s="18">
        <v>252</v>
      </c>
      <c r="G61" s="18">
        <v>41.5</v>
      </c>
      <c r="H61" s="18">
        <v>22.5</v>
      </c>
      <c r="I61" s="35">
        <v>57</v>
      </c>
      <c r="J61" s="51"/>
      <c r="K61" s="17" t="s">
        <v>169</v>
      </c>
      <c r="L61" s="18">
        <v>8.6</v>
      </c>
      <c r="M61" s="18">
        <v>18.5</v>
      </c>
      <c r="N61" s="34">
        <v>14</v>
      </c>
      <c r="O61" s="18">
        <v>37</v>
      </c>
      <c r="P61" s="18">
        <v>232</v>
      </c>
      <c r="Q61" s="18">
        <v>36.5</v>
      </c>
      <c r="R61" s="18">
        <v>24.5</v>
      </c>
      <c r="S61" s="35">
        <v>57</v>
      </c>
    </row>
    <row r="62" spans="1:19" ht="15">
      <c r="A62" s="17" t="s">
        <v>73</v>
      </c>
      <c r="B62" s="18">
        <v>8.15</v>
      </c>
      <c r="C62" s="18">
        <v>15.3</v>
      </c>
      <c r="D62" s="34">
        <v>13</v>
      </c>
      <c r="E62" s="18">
        <v>19.5</v>
      </c>
      <c r="F62" s="18">
        <v>253</v>
      </c>
      <c r="G62" s="18">
        <v>42</v>
      </c>
      <c r="H62" s="18">
        <v>23</v>
      </c>
      <c r="I62" s="35">
        <v>58</v>
      </c>
      <c r="J62" s="51"/>
      <c r="K62" s="17" t="s">
        <v>170</v>
      </c>
      <c r="L62" s="18">
        <v>8.65</v>
      </c>
      <c r="M62" s="18">
        <v>18.7</v>
      </c>
      <c r="N62" s="34">
        <v>13</v>
      </c>
      <c r="O62" s="18">
        <v>38</v>
      </c>
      <c r="P62" s="18">
        <v>234</v>
      </c>
      <c r="Q62" s="18">
        <v>37</v>
      </c>
      <c r="R62" s="18">
        <v>25</v>
      </c>
      <c r="S62" s="35">
        <v>58</v>
      </c>
    </row>
    <row r="63" spans="1:19" ht="15">
      <c r="A63" s="17" t="s">
        <v>197</v>
      </c>
      <c r="B63" s="18">
        <v>8.2</v>
      </c>
      <c r="C63" s="18">
        <v>15.4</v>
      </c>
      <c r="D63" s="34">
        <v>12</v>
      </c>
      <c r="E63" s="18">
        <v>20</v>
      </c>
      <c r="F63" s="18">
        <v>254</v>
      </c>
      <c r="G63" s="18">
        <v>42.5</v>
      </c>
      <c r="H63" s="18">
        <v>23.5</v>
      </c>
      <c r="I63" s="35">
        <v>59</v>
      </c>
      <c r="J63" s="51"/>
      <c r="K63" s="17" t="s">
        <v>126</v>
      </c>
      <c r="L63" s="18">
        <v>8.7</v>
      </c>
      <c r="M63" s="18">
        <v>18.9</v>
      </c>
      <c r="N63" s="34">
        <v>12</v>
      </c>
      <c r="O63" s="18">
        <v>39</v>
      </c>
      <c r="P63" s="18">
        <v>236</v>
      </c>
      <c r="Q63" s="18">
        <v>37.5</v>
      </c>
      <c r="R63" s="18">
        <v>25.5</v>
      </c>
      <c r="S63" s="35">
        <v>59</v>
      </c>
    </row>
    <row r="64" spans="1:19" ht="15">
      <c r="A64" s="17" t="s">
        <v>233</v>
      </c>
      <c r="B64" s="18">
        <v>8.25</v>
      </c>
      <c r="C64" s="18">
        <v>15.6</v>
      </c>
      <c r="D64" s="34">
        <v>11</v>
      </c>
      <c r="E64" s="18">
        <v>20.5</v>
      </c>
      <c r="F64" s="18">
        <v>255</v>
      </c>
      <c r="G64" s="18">
        <v>43</v>
      </c>
      <c r="H64" s="18">
        <v>24</v>
      </c>
      <c r="I64" s="35">
        <v>60</v>
      </c>
      <c r="J64" s="51"/>
      <c r="K64" s="17" t="s">
        <v>171</v>
      </c>
      <c r="L64" s="18">
        <v>8.75</v>
      </c>
      <c r="M64" s="18">
        <v>19.1</v>
      </c>
      <c r="N64" s="34">
        <v>11</v>
      </c>
      <c r="O64" s="18">
        <v>40</v>
      </c>
      <c r="P64" s="18">
        <v>238</v>
      </c>
      <c r="Q64" s="18">
        <v>38</v>
      </c>
      <c r="R64" s="18">
        <v>26</v>
      </c>
      <c r="S64" s="35">
        <v>60</v>
      </c>
    </row>
    <row r="65" spans="1:19" ht="15">
      <c r="A65" s="17" t="s">
        <v>77</v>
      </c>
      <c r="B65" s="18">
        <v>8.3</v>
      </c>
      <c r="C65" s="18">
        <v>15.8</v>
      </c>
      <c r="D65" s="34">
        <v>10</v>
      </c>
      <c r="E65" s="18">
        <v>21</v>
      </c>
      <c r="F65" s="18">
        <v>257</v>
      </c>
      <c r="G65" s="18">
        <v>43.5</v>
      </c>
      <c r="H65" s="18">
        <v>24.5</v>
      </c>
      <c r="I65" s="35">
        <v>61</v>
      </c>
      <c r="J65" s="51"/>
      <c r="K65" s="17" t="s">
        <v>159</v>
      </c>
      <c r="L65" s="18">
        <v>8.8</v>
      </c>
      <c r="M65" s="18">
        <v>19.3</v>
      </c>
      <c r="N65" s="34">
        <v>10</v>
      </c>
      <c r="O65" s="18">
        <v>42</v>
      </c>
      <c r="P65" s="18">
        <v>240</v>
      </c>
      <c r="Q65" s="18">
        <v>38.5</v>
      </c>
      <c r="R65" s="18">
        <v>26.5</v>
      </c>
      <c r="S65" s="35">
        <v>61</v>
      </c>
    </row>
    <row r="66" spans="1:19" ht="15">
      <c r="A66" s="17" t="s">
        <v>200</v>
      </c>
      <c r="B66" s="18">
        <v>8.35</v>
      </c>
      <c r="C66" s="18">
        <v>16</v>
      </c>
      <c r="D66" s="34">
        <v>9</v>
      </c>
      <c r="E66" s="18">
        <v>22</v>
      </c>
      <c r="F66" s="18">
        <v>259</v>
      </c>
      <c r="G66" s="18">
        <v>44</v>
      </c>
      <c r="H66" s="18">
        <v>25</v>
      </c>
      <c r="I66" s="35">
        <v>62</v>
      </c>
      <c r="J66" s="51"/>
      <c r="K66" s="17" t="s">
        <v>172</v>
      </c>
      <c r="L66" s="18">
        <v>8.85</v>
      </c>
      <c r="M66" s="18">
        <v>19.6</v>
      </c>
      <c r="N66" s="34">
        <v>9</v>
      </c>
      <c r="O66" s="18">
        <v>44</v>
      </c>
      <c r="P66" s="18">
        <v>242</v>
      </c>
      <c r="Q66" s="18">
        <v>39</v>
      </c>
      <c r="R66" s="18">
        <v>27</v>
      </c>
      <c r="S66" s="35">
        <v>62</v>
      </c>
    </row>
    <row r="67" spans="1:19" ht="15">
      <c r="A67" s="17" t="s">
        <v>234</v>
      </c>
      <c r="B67" s="18">
        <v>8.4</v>
      </c>
      <c r="C67" s="52">
        <v>16.2</v>
      </c>
      <c r="D67" s="34">
        <v>8</v>
      </c>
      <c r="E67" s="18">
        <v>23</v>
      </c>
      <c r="F67" s="18">
        <v>261</v>
      </c>
      <c r="G67" s="18">
        <v>44.5</v>
      </c>
      <c r="H67" s="18">
        <v>25.5</v>
      </c>
      <c r="I67" s="35">
        <v>63</v>
      </c>
      <c r="J67" s="51"/>
      <c r="K67" s="17" t="s">
        <v>173</v>
      </c>
      <c r="L67" s="18">
        <v>8.9</v>
      </c>
      <c r="M67" s="18">
        <v>19.9</v>
      </c>
      <c r="N67" s="34">
        <v>8</v>
      </c>
      <c r="O67" s="18">
        <v>46</v>
      </c>
      <c r="P67" s="18">
        <v>244</v>
      </c>
      <c r="Q67" s="18">
        <v>39.5</v>
      </c>
      <c r="R67" s="18">
        <v>28</v>
      </c>
      <c r="S67" s="35">
        <v>63</v>
      </c>
    </row>
    <row r="68" spans="1:19" ht="15">
      <c r="A68" s="17" t="s">
        <v>81</v>
      </c>
      <c r="B68" s="18">
        <v>8.45</v>
      </c>
      <c r="C68" s="18">
        <v>16.4</v>
      </c>
      <c r="D68" s="34">
        <v>7</v>
      </c>
      <c r="E68" s="18">
        <v>24</v>
      </c>
      <c r="F68" s="18">
        <v>263</v>
      </c>
      <c r="G68" s="18">
        <v>45</v>
      </c>
      <c r="H68" s="18">
        <v>26</v>
      </c>
      <c r="I68" s="35">
        <v>64</v>
      </c>
      <c r="J68" s="51"/>
      <c r="K68" s="17" t="s">
        <v>174</v>
      </c>
      <c r="L68" s="18">
        <v>8.95</v>
      </c>
      <c r="M68" s="18">
        <v>20.2</v>
      </c>
      <c r="N68" s="34">
        <v>7</v>
      </c>
      <c r="O68" s="18">
        <v>48</v>
      </c>
      <c r="P68" s="18">
        <v>246</v>
      </c>
      <c r="Q68" s="18">
        <v>40</v>
      </c>
      <c r="R68" s="18">
        <v>29</v>
      </c>
      <c r="S68" s="35">
        <v>64</v>
      </c>
    </row>
    <row r="69" spans="1:19" ht="15">
      <c r="A69" s="17" t="s">
        <v>203</v>
      </c>
      <c r="B69" s="18">
        <v>8.5</v>
      </c>
      <c r="C69" s="18">
        <v>16.6</v>
      </c>
      <c r="D69" s="34">
        <v>6</v>
      </c>
      <c r="E69" s="18">
        <v>25</v>
      </c>
      <c r="F69" s="18">
        <v>265</v>
      </c>
      <c r="G69" s="18">
        <v>45.5</v>
      </c>
      <c r="H69" s="18">
        <v>27</v>
      </c>
      <c r="I69" s="35">
        <v>65</v>
      </c>
      <c r="J69" s="51"/>
      <c r="K69" s="17" t="s">
        <v>175</v>
      </c>
      <c r="L69" s="18">
        <v>9</v>
      </c>
      <c r="M69" s="18">
        <v>20.5</v>
      </c>
      <c r="N69" s="34">
        <v>6</v>
      </c>
      <c r="O69" s="18">
        <v>50</v>
      </c>
      <c r="P69" s="18">
        <v>248</v>
      </c>
      <c r="Q69" s="18">
        <v>40.5</v>
      </c>
      <c r="R69" s="18">
        <v>30</v>
      </c>
      <c r="S69" s="35">
        <v>65</v>
      </c>
    </row>
    <row r="70" spans="1:19" ht="15">
      <c r="A70" s="17" t="s">
        <v>235</v>
      </c>
      <c r="B70" s="18">
        <v>8.55</v>
      </c>
      <c r="C70" s="18">
        <v>16.9</v>
      </c>
      <c r="D70" s="34">
        <v>5</v>
      </c>
      <c r="E70" s="18">
        <v>26</v>
      </c>
      <c r="F70" s="18">
        <v>267</v>
      </c>
      <c r="G70" s="18">
        <v>46</v>
      </c>
      <c r="H70" s="18">
        <v>28</v>
      </c>
      <c r="I70" s="35">
        <v>66</v>
      </c>
      <c r="J70" s="51"/>
      <c r="K70" s="17" t="s">
        <v>95</v>
      </c>
      <c r="L70" s="18">
        <v>9.05</v>
      </c>
      <c r="M70" s="18">
        <v>20.8</v>
      </c>
      <c r="N70" s="34">
        <v>5</v>
      </c>
      <c r="O70" s="18">
        <v>53</v>
      </c>
      <c r="P70" s="18">
        <v>250</v>
      </c>
      <c r="Q70" s="18">
        <v>41</v>
      </c>
      <c r="R70" s="18">
        <v>31</v>
      </c>
      <c r="S70" s="35">
        <v>66</v>
      </c>
    </row>
    <row r="71" spans="1:19" ht="15">
      <c r="A71" s="17" t="s">
        <v>194</v>
      </c>
      <c r="B71" s="18">
        <v>8.6</v>
      </c>
      <c r="C71" s="18">
        <v>17.2</v>
      </c>
      <c r="D71" s="34">
        <v>4</v>
      </c>
      <c r="E71" s="18">
        <v>28</v>
      </c>
      <c r="F71" s="18">
        <v>269</v>
      </c>
      <c r="G71" s="18">
        <v>46.5</v>
      </c>
      <c r="H71" s="18">
        <v>29</v>
      </c>
      <c r="I71" s="35">
        <v>67</v>
      </c>
      <c r="J71" s="51"/>
      <c r="K71" s="17" t="s">
        <v>96</v>
      </c>
      <c r="L71" s="18">
        <v>9.1</v>
      </c>
      <c r="M71" s="18">
        <v>21.1</v>
      </c>
      <c r="N71" s="34">
        <v>4</v>
      </c>
      <c r="O71" s="18">
        <v>56</v>
      </c>
      <c r="P71" s="18">
        <v>252</v>
      </c>
      <c r="Q71" s="18">
        <v>41.5</v>
      </c>
      <c r="R71" s="18">
        <v>32</v>
      </c>
      <c r="S71" s="35">
        <v>67</v>
      </c>
    </row>
    <row r="72" spans="1:19" ht="15">
      <c r="A72" s="17" t="s">
        <v>123</v>
      </c>
      <c r="B72" s="18">
        <v>8.65</v>
      </c>
      <c r="C72" s="18">
        <v>17.5</v>
      </c>
      <c r="D72" s="34">
        <v>3</v>
      </c>
      <c r="E72" s="18">
        <v>30</v>
      </c>
      <c r="F72" s="18">
        <v>271</v>
      </c>
      <c r="G72" s="18">
        <v>47</v>
      </c>
      <c r="H72" s="18">
        <v>30</v>
      </c>
      <c r="I72" s="35">
        <v>68</v>
      </c>
      <c r="J72" s="51"/>
      <c r="K72" s="17" t="s">
        <v>97</v>
      </c>
      <c r="L72" s="18">
        <v>9.15</v>
      </c>
      <c r="M72" s="18">
        <v>21.4</v>
      </c>
      <c r="N72" s="34">
        <v>3</v>
      </c>
      <c r="O72" s="18">
        <v>59</v>
      </c>
      <c r="P72" s="18">
        <v>254</v>
      </c>
      <c r="Q72" s="18">
        <v>42</v>
      </c>
      <c r="R72" s="18">
        <v>33</v>
      </c>
      <c r="S72" s="35">
        <v>68</v>
      </c>
    </row>
    <row r="73" spans="1:19" ht="15">
      <c r="A73" s="17" t="s">
        <v>87</v>
      </c>
      <c r="B73" s="18">
        <v>8.7</v>
      </c>
      <c r="C73" s="18">
        <v>17.7</v>
      </c>
      <c r="D73" s="34">
        <v>2</v>
      </c>
      <c r="E73" s="18">
        <v>32</v>
      </c>
      <c r="F73" s="18">
        <v>273</v>
      </c>
      <c r="G73" s="18">
        <v>47.5</v>
      </c>
      <c r="H73" s="18">
        <v>31</v>
      </c>
      <c r="I73" s="35">
        <v>69</v>
      </c>
      <c r="J73" s="51"/>
      <c r="K73" s="17" t="s">
        <v>98</v>
      </c>
      <c r="L73" s="18">
        <v>9.2</v>
      </c>
      <c r="M73" s="18">
        <v>21.7</v>
      </c>
      <c r="N73" s="34">
        <v>2</v>
      </c>
      <c r="O73" s="18">
        <v>62</v>
      </c>
      <c r="P73" s="18">
        <v>256</v>
      </c>
      <c r="Q73" s="18">
        <v>42.5</v>
      </c>
      <c r="R73" s="18">
        <v>34</v>
      </c>
      <c r="S73" s="35">
        <v>69</v>
      </c>
    </row>
    <row r="74" spans="1:19" ht="15.75" customHeight="1">
      <c r="A74" s="17" t="s">
        <v>158</v>
      </c>
      <c r="B74" s="18">
        <v>8.8</v>
      </c>
      <c r="C74" s="18">
        <v>18</v>
      </c>
      <c r="D74" s="34">
        <v>1</v>
      </c>
      <c r="E74" s="18">
        <v>34</v>
      </c>
      <c r="F74" s="18">
        <v>275</v>
      </c>
      <c r="G74" s="18">
        <v>48</v>
      </c>
      <c r="H74" s="18">
        <v>32</v>
      </c>
      <c r="I74" s="35">
        <v>70</v>
      </c>
      <c r="J74" s="51"/>
      <c r="K74" s="17" t="s">
        <v>99</v>
      </c>
      <c r="L74" s="18">
        <v>9.3</v>
      </c>
      <c r="M74" s="18">
        <v>22</v>
      </c>
      <c r="N74" s="34">
        <v>1</v>
      </c>
      <c r="O74" s="18">
        <v>65</v>
      </c>
      <c r="P74" s="18">
        <v>258</v>
      </c>
      <c r="Q74" s="18">
        <v>43</v>
      </c>
      <c r="R74" s="18">
        <v>35</v>
      </c>
      <c r="S74" s="35">
        <v>70</v>
      </c>
    </row>
    <row r="75" spans="1:19" ht="15.75" customHeight="1">
      <c r="A75" s="17" t="s">
        <v>236</v>
      </c>
      <c r="B75" s="27">
        <v>8.81</v>
      </c>
      <c r="C75" s="18">
        <v>18.1</v>
      </c>
      <c r="D75" s="37">
        <v>0</v>
      </c>
      <c r="E75" s="27"/>
      <c r="F75" s="27"/>
      <c r="G75" s="27"/>
      <c r="H75" s="27"/>
      <c r="I75" s="38"/>
      <c r="J75" s="51"/>
      <c r="K75" s="17" t="s">
        <v>226</v>
      </c>
      <c r="L75" s="27">
        <v>9.31</v>
      </c>
      <c r="M75" s="27">
        <v>22.1</v>
      </c>
      <c r="N75" s="37">
        <v>0</v>
      </c>
      <c r="O75" s="27"/>
      <c r="P75" s="27"/>
      <c r="Q75" s="27"/>
      <c r="R75" s="27"/>
      <c r="S75" s="38"/>
    </row>
  </sheetData>
  <sheetProtection password="CC85" sheet="1" selectLockedCells="1" selectUnlockedCells="1"/>
  <mergeCells count="2">
    <mergeCell ref="A1:I1"/>
    <mergeCell ref="K1:S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</cp:lastModifiedBy>
  <dcterms:created xsi:type="dcterms:W3CDTF">2015-03-16T06:54:42Z</dcterms:created>
  <dcterms:modified xsi:type="dcterms:W3CDTF">2019-12-17T04:59:30Z</dcterms:modified>
  <cp:category/>
  <cp:version/>
  <cp:contentType/>
  <cp:contentStatus/>
</cp:coreProperties>
</file>